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:\Regulatory Affairs\Rates Internal\26. GRA\2027\RFI Support\PUB\PUB NLH 101\2027 Filing - Unmitigated\Summary Files (Filing Version)\"/>
    </mc:Choice>
  </mc:AlternateContent>
  <xr:revisionPtr revIDLastSave="0" documentId="13_ncr:1_{6D8023C0-2D08-4DBC-B872-B182FBE5E8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puts" sheetId="47" r:id="rId1"/>
    <sheet name="Fuel Inventory" sheetId="50" r:id="rId2"/>
    <sheet name="Reconciliation Inputs" sheetId="48" r:id="rId3"/>
    <sheet name="RevAlloc" sheetId="45" r:id="rId4"/>
  </sheets>
  <definedNames>
    <definedName name="_xlnm._FilterDatabase" localSheetId="2" hidden="1">'Reconciliation Inputs'!$A$1:$F$14</definedName>
    <definedName name="Col_MUNTax">RevAlloc!$C$6</definedName>
    <definedName name="Col_PUBAss">RevAlloc!$F$6</definedName>
    <definedName name="EssAliasTable">"Default"</definedName>
    <definedName name="EssOptions">"A1100000000030000000001100000_0000"</definedName>
    <definedName name="_xlnm.Print_Area" localSheetId="3">RevAlloc!$B$1:$F$95</definedName>
    <definedName name="_xlnm.Print_Titles">RevAlloc!$1:$5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0" l="1"/>
  <c r="L6" i="50"/>
  <c r="L14" i="50" l="1"/>
  <c r="H10" i="50" l="1"/>
  <c r="R7" i="50"/>
  <c r="B10" i="50"/>
  <c r="J10" i="50"/>
  <c r="I10" i="50"/>
  <c r="G10" i="50"/>
  <c r="C10" i="50"/>
  <c r="F10" i="50"/>
  <c r="E10" i="50"/>
  <c r="D10" i="50"/>
  <c r="L7" i="50" l="1"/>
  <c r="C92" i="45" l="1"/>
  <c r="F91" i="45"/>
  <c r="F90" i="45"/>
  <c r="F89" i="45"/>
  <c r="F88" i="45"/>
  <c r="F87" i="45"/>
  <c r="F86" i="45"/>
  <c r="C80" i="45"/>
  <c r="F79" i="45"/>
  <c r="F78" i="45"/>
  <c r="F77" i="45"/>
  <c r="F76" i="45"/>
  <c r="F75" i="45"/>
  <c r="F74" i="45"/>
  <c r="F73" i="45"/>
  <c r="F72" i="45"/>
  <c r="F71" i="45"/>
  <c r="F70" i="45"/>
  <c r="F69" i="45"/>
  <c r="C63" i="45"/>
  <c r="F62" i="45"/>
  <c r="F61" i="45"/>
  <c r="F60" i="45"/>
  <c r="F59" i="45"/>
  <c r="F58" i="45"/>
  <c r="F57" i="45"/>
  <c r="F56" i="45"/>
  <c r="F55" i="45"/>
  <c r="F54" i="45"/>
  <c r="F53" i="45"/>
  <c r="F52" i="45"/>
  <c r="F45" i="45"/>
  <c r="C44" i="45"/>
  <c r="C46" i="45" s="1"/>
  <c r="C47" i="45" s="1"/>
  <c r="F42" i="45"/>
  <c r="F44" i="45" s="1"/>
  <c r="F41" i="45"/>
  <c r="F40" i="45"/>
  <c r="F39" i="45"/>
  <c r="F38" i="45"/>
  <c r="F37" i="45"/>
  <c r="C29" i="45"/>
  <c r="C30" i="45" s="1"/>
  <c r="F28" i="45"/>
  <c r="F27" i="45"/>
  <c r="F26" i="45"/>
  <c r="F25" i="45"/>
  <c r="F24" i="45"/>
  <c r="F23" i="45"/>
  <c r="F22" i="45"/>
  <c r="F21" i="45"/>
  <c r="F16" i="45"/>
  <c r="F12" i="45"/>
  <c r="F6" i="45"/>
  <c r="C6" i="45"/>
  <c r="B56" i="47"/>
  <c r="B60" i="47"/>
  <c r="G55" i="47"/>
  <c r="H55" i="47" s="1"/>
  <c r="B55" i="47" s="1"/>
  <c r="G54" i="47"/>
  <c r="H54" i="47" s="1"/>
  <c r="B54" i="47" s="1"/>
  <c r="G53" i="47"/>
  <c r="H53" i="47" s="1"/>
  <c r="B53" i="47" s="1"/>
  <c r="J53" i="47"/>
  <c r="G52" i="47"/>
  <c r="H52" i="47" s="1"/>
  <c r="B52" i="47" s="1"/>
  <c r="G51" i="47"/>
  <c r="H51" i="47" s="1"/>
  <c r="B51" i="47" s="1"/>
  <c r="B50" i="47"/>
  <c r="B5" i="48"/>
  <c r="B7" i="48" s="1"/>
  <c r="B6" i="48" s="1"/>
  <c r="C94" i="45" l="1"/>
  <c r="F80" i="45"/>
  <c r="F29" i="45"/>
  <c r="F46" i="45"/>
  <c r="F47" i="45" s="1"/>
  <c r="F63" i="45"/>
  <c r="F92" i="45"/>
  <c r="R6" i="50"/>
  <c r="R8" i="50" s="1"/>
  <c r="F30" i="45"/>
  <c r="F94" i="45" s="1"/>
  <c r="L13" i="50"/>
  <c r="L9" i="50"/>
  <c r="L16" i="50" l="1"/>
  <c r="L17" i="50" s="1"/>
</calcChain>
</file>

<file path=xl/sharedStrings.xml><?xml version="1.0" encoding="utf-8"?>
<sst xmlns="http://schemas.openxmlformats.org/spreadsheetml/2006/main" count="530" uniqueCount="352">
  <si>
    <t>HYPLACE_DEP</t>
  </si>
  <si>
    <t>Depreciation Expense</t>
  </si>
  <si>
    <t>HYPLACE_NBV</t>
  </si>
  <si>
    <t>Average Net Book Value</t>
  </si>
  <si>
    <t>HYPLACE_OAM</t>
  </si>
  <si>
    <t>Average Original Cost</t>
  </si>
  <si>
    <t>Total Revenue for Reconciliation</t>
  </si>
  <si>
    <t>Rural Revenue Model</t>
  </si>
  <si>
    <t>Wholesale Revenue Model</t>
  </si>
  <si>
    <t>Fuel, per GL</t>
  </si>
  <si>
    <t>O&amp;M, per GL</t>
  </si>
  <si>
    <t>Depreciation</t>
  </si>
  <si>
    <t>GL Purchased Power</t>
  </si>
  <si>
    <t>Gross Interest, Regulated</t>
  </si>
  <si>
    <t>Net Interest + Debt Guarantee Fee, Regulated</t>
  </si>
  <si>
    <t>Interest Associated w/ Recall and Excess Dividends</t>
  </si>
  <si>
    <t>Target Return on Equity</t>
  </si>
  <si>
    <t>Cost of Debt</t>
  </si>
  <si>
    <t>Capital Structure:  Percent of Equity</t>
  </si>
  <si>
    <t>Inventory/Supplies</t>
  </si>
  <si>
    <t>Fuel Inventory - Bunker C</t>
  </si>
  <si>
    <t>Cash Working Capital</t>
  </si>
  <si>
    <t>Rural Revenue total per Rate Design</t>
  </si>
  <si>
    <t>Rural Revenue total per Cash Flows</t>
  </si>
  <si>
    <t>Hydro Quebec Revenue</t>
  </si>
  <si>
    <t>EXPCR10</t>
  </si>
  <si>
    <t>Meter Test Revenue</t>
  </si>
  <si>
    <t>EXPCR4</t>
  </si>
  <si>
    <t>EXPCR3</t>
  </si>
  <si>
    <t>EXPCR2</t>
  </si>
  <si>
    <t>EXPCR1</t>
  </si>
  <si>
    <t>CFB1</t>
  </si>
  <si>
    <t>CFB   - Goose Bay</t>
  </si>
  <si>
    <t>IOCC Secondary</t>
  </si>
  <si>
    <t>EXPCR7</t>
  </si>
  <si>
    <t>EXPCR6</t>
  </si>
  <si>
    <t>Source</t>
  </si>
  <si>
    <t>PUB Assessment</t>
  </si>
  <si>
    <t>Total</t>
  </si>
  <si>
    <t>Accrued Rural Revenue</t>
  </si>
  <si>
    <t>Efficiency Factor (kWh per Barrel)</t>
  </si>
  <si>
    <t>No. 6 Barrels Consumed (From Fuel Run)</t>
  </si>
  <si>
    <t>Deferred Charges</t>
  </si>
  <si>
    <t>Demand Rate ($ per kW)</t>
  </si>
  <si>
    <t>NP Thermal Generation Credit (Rated capacity)</t>
  </si>
  <si>
    <t>System Reserve</t>
  </si>
  <si>
    <t>See regulated statement of income</t>
  </si>
  <si>
    <t>Capital Structure:  Percent of funded ARO</t>
  </si>
  <si>
    <t>G/L Rate Base</t>
  </si>
  <si>
    <t>Accretion</t>
  </si>
  <si>
    <t xml:space="preserve">Capital Structure:  Percent of Emp Future Benefits </t>
  </si>
  <si>
    <t>IOCC/Wabush Demand (Regulated)</t>
  </si>
  <si>
    <t>ISLISO2.3</t>
  </si>
  <si>
    <t>ISLISO2.4</t>
  </si>
  <si>
    <t>LABISO2.2</t>
  </si>
  <si>
    <t>LABISO2.3</t>
  </si>
  <si>
    <t>LABISO2.4</t>
  </si>
  <si>
    <t>Holyrood Impairment Inventory Allowance</t>
  </si>
  <si>
    <t>P01</t>
  </si>
  <si>
    <t>P10</t>
  </si>
  <si>
    <t>P05</t>
  </si>
  <si>
    <t>P02</t>
  </si>
  <si>
    <t>P09</t>
  </si>
  <si>
    <t>P08</t>
  </si>
  <si>
    <t>SNBV1</t>
  </si>
  <si>
    <t>P04</t>
  </si>
  <si>
    <t>SNBV2</t>
  </si>
  <si>
    <t>P12</t>
  </si>
  <si>
    <t>P13</t>
  </si>
  <si>
    <t>TOTAL RURAL</t>
  </si>
  <si>
    <t>4.1 Street and Area Lighting</t>
  </si>
  <si>
    <t>LAL4.1</t>
  </si>
  <si>
    <t>2.3 General Service 110-1,000 kVa</t>
  </si>
  <si>
    <t>LAL2.3</t>
  </si>
  <si>
    <t>2.2 General Service 10-100 kW</t>
  </si>
  <si>
    <t>LAL2.2</t>
  </si>
  <si>
    <t>2.1 General Service 0-10 kW</t>
  </si>
  <si>
    <t>LAL2.1</t>
  </si>
  <si>
    <t xml:space="preserve">1.12 Domestic All Electric </t>
  </si>
  <si>
    <t>LAL1.12</t>
  </si>
  <si>
    <t>1.1 Domestic</t>
  </si>
  <si>
    <t>LAL1.2</t>
  </si>
  <si>
    <t>(L'ANSE AU LOUP)</t>
  </si>
  <si>
    <t>4.1G Government Street Lighting</t>
  </si>
  <si>
    <t>LABISO4.1G</t>
  </si>
  <si>
    <t>LABISO4.1</t>
  </si>
  <si>
    <t>2.5G Government General Service Diesel</t>
  </si>
  <si>
    <t>LABISO2.5G</t>
  </si>
  <si>
    <t>2.5 General Service Diesel</t>
  </si>
  <si>
    <t>LABISO2.5</t>
  </si>
  <si>
    <t>2.4 General Service over 1000 kVa</t>
  </si>
  <si>
    <t>Includes 2.2 G</t>
  </si>
  <si>
    <t>Includes 2.1 G</t>
  </si>
  <si>
    <t>LABISO2.1</t>
  </si>
  <si>
    <t>1.23 Churches &amp; Schools</t>
  </si>
  <si>
    <t>LABISO1.23</t>
  </si>
  <si>
    <t>1.2G Government Domestic Diesel</t>
  </si>
  <si>
    <t>LABISO1.2G</t>
  </si>
  <si>
    <t>1.2 Domestic Diesel</t>
  </si>
  <si>
    <t>LABISO1.2</t>
  </si>
  <si>
    <t>(LABRADOR ISOLATED)</t>
  </si>
  <si>
    <t>ISLISO4.1G</t>
  </si>
  <si>
    <t>ISLISO4.1</t>
  </si>
  <si>
    <t>ISLISO2.5G</t>
  </si>
  <si>
    <t>ISLISO2.5</t>
  </si>
  <si>
    <t>2.4 General Service Over 1,000 kVa</t>
  </si>
  <si>
    <t>Includes 2.2G</t>
  </si>
  <si>
    <t>ISLISO2.2</t>
  </si>
  <si>
    <t>Includes 2.1G</t>
  </si>
  <si>
    <t>ISLISO2.1</t>
  </si>
  <si>
    <t>ISLISO1.23</t>
  </si>
  <si>
    <t>ISLISO1.2G</t>
  </si>
  <si>
    <t>ISLISO1.2</t>
  </si>
  <si>
    <t>(ISLAND ISOLATED)</t>
  </si>
  <si>
    <t>GRAND TOTAL</t>
  </si>
  <si>
    <t>SUBTOTAL JURISDICTIONAL</t>
  </si>
  <si>
    <t>LINT4.1</t>
  </si>
  <si>
    <t>LINT2.4</t>
  </si>
  <si>
    <t>Less CFB Goose Bay Estimate</t>
  </si>
  <si>
    <t>LINT2.3</t>
  </si>
  <si>
    <t>LINT2.2</t>
  </si>
  <si>
    <t>LINT2.1</t>
  </si>
  <si>
    <t xml:space="preserve">1.1A Domestic All Electric </t>
  </si>
  <si>
    <t>LINT1.1A</t>
  </si>
  <si>
    <t xml:space="preserve">1.1 Domestic </t>
  </si>
  <si>
    <t>LINT1.1</t>
  </si>
  <si>
    <t>LINTIOCNF</t>
  </si>
  <si>
    <t>IOCC Primary</t>
  </si>
  <si>
    <t>LINTIOCF</t>
  </si>
  <si>
    <t>*</t>
  </si>
  <si>
    <t>CFB-Goose Bay Boiler</t>
  </si>
  <si>
    <t>LINTCFB</t>
  </si>
  <si>
    <t>(LABRADOR INTERCONNECTED)</t>
  </si>
  <si>
    <t>SUBTOTAL RURAL</t>
  </si>
  <si>
    <t>ISLINT4.1</t>
  </si>
  <si>
    <t>ISLINT2.4</t>
  </si>
  <si>
    <t>ISLINT2.3</t>
  </si>
  <si>
    <t>ISLINT2.2</t>
  </si>
  <si>
    <t>ISLINT2.1</t>
  </si>
  <si>
    <t>1.3 Special</t>
  </si>
  <si>
    <t>ISLINT1.3</t>
  </si>
  <si>
    <t>ISLINT1.12</t>
  </si>
  <si>
    <t>ISLINT1.1</t>
  </si>
  <si>
    <t>Rural:</t>
  </si>
  <si>
    <t>Isl. Industrial Non-Firm and Wheeling</t>
  </si>
  <si>
    <t>ISLINTINDNF</t>
  </si>
  <si>
    <t>ISLINTINDF</t>
  </si>
  <si>
    <t>RSP</t>
  </si>
  <si>
    <t>Includes energy, demand, sac</t>
  </si>
  <si>
    <t>Island Industrial - Firm</t>
  </si>
  <si>
    <t>ISLINTNP</t>
  </si>
  <si>
    <t>Newfoundland Light &amp; Power (Incl. Secondary)</t>
  </si>
  <si>
    <t>(ISLAND INTERCONNECTED)</t>
  </si>
  <si>
    <t>LOOKUP COLUMN =</t>
  </si>
  <si>
    <t>Mun Tax Alloc</t>
  </si>
  <si>
    <t>Revenues for</t>
  </si>
  <si>
    <t xml:space="preserve">Electricity </t>
  </si>
  <si>
    <t>Rural</t>
  </si>
  <si>
    <t>check</t>
  </si>
  <si>
    <t>AllocMisc Tab E25</t>
  </si>
  <si>
    <t>AllocMisc Tab E28</t>
  </si>
  <si>
    <t>AllocMisc Tab E31</t>
  </si>
  <si>
    <t>AllocMisc Tab E37</t>
  </si>
  <si>
    <t>Linked Directly to Rec. Tab G21</t>
  </si>
  <si>
    <t>Linked directly to Rec. Tab D15</t>
  </si>
  <si>
    <t>Directly linked to NP Rate Calcs Cell C90</t>
  </si>
  <si>
    <t>Directly linked to NP Rate Calcs Cell C91</t>
  </si>
  <si>
    <t>Directly linked to Rate Base D15</t>
  </si>
  <si>
    <t>Directly linked to Rate Base E18 - I18</t>
  </si>
  <si>
    <t>Directly Linked to NP Rate Calc C17</t>
  </si>
  <si>
    <t>Directly Linked to NP Rate Calc C47</t>
  </si>
  <si>
    <t>Directly linked to Rec. C65</t>
  </si>
  <si>
    <t>Directly linked to Rec. D67</t>
  </si>
  <si>
    <t>Directly linked AllocNBV D37</t>
  </si>
  <si>
    <t>Directly linked AllocNBV D41 and Coverage D26.</t>
  </si>
  <si>
    <t>Directly linked to Rec. C55</t>
  </si>
  <si>
    <t>Directly linked to Rec. C40</t>
  </si>
  <si>
    <t>Directly linked to Rec. C48, F42 and  AllocDep E19</t>
  </si>
  <si>
    <t>Directly linked to Rec. C25</t>
  </si>
  <si>
    <t>Directly linked to Rec. C32</t>
  </si>
  <si>
    <t>Directly linked to Rec. G18</t>
  </si>
  <si>
    <t>Directly linked to Rec. D22 &amp; D41</t>
  </si>
  <si>
    <t>Directly linked to Rec. C11</t>
  </si>
  <si>
    <t>Directly Linked to SDEP Details E13 &amp; AllocDepE28</t>
  </si>
  <si>
    <t>Directly Linked to OtherUnitCosts D24</t>
  </si>
  <si>
    <t>Directly Linked to Other Unit CostsE24</t>
  </si>
  <si>
    <t xml:space="preserve">Directly linked Rev to Cost C67 </t>
  </si>
  <si>
    <t>Directly linked Rev to Cost C72</t>
  </si>
  <si>
    <t>Value</t>
  </si>
  <si>
    <t>Lookup Field</t>
  </si>
  <si>
    <t>Comment</t>
  </si>
  <si>
    <t>COS Input</t>
  </si>
  <si>
    <t>Wholesale Revenue Model - Upload Tab</t>
  </si>
  <si>
    <t xml:space="preserve">COS Link </t>
  </si>
  <si>
    <t>System Planning</t>
  </si>
  <si>
    <t>Fuel Inventory - Diesel  - II</t>
  </si>
  <si>
    <t>Fuel Inventory - Diesel - ID</t>
  </si>
  <si>
    <t>Fuel Inventory - Diesel - LD</t>
  </si>
  <si>
    <t>Fuel Inventory - Diesel - LL</t>
  </si>
  <si>
    <t>Fuel Inventory - Diesel - LI</t>
  </si>
  <si>
    <t>Fuel Inventory - Gas Turbine - II</t>
  </si>
  <si>
    <t>Fuel Inventory - Gas Turbine - ID</t>
  </si>
  <si>
    <t>Fuel Inventory - Gas Turbine - LD</t>
  </si>
  <si>
    <t>Fuel Inventory - Gas Turbine - LL</t>
  </si>
  <si>
    <t>Fuel Inventory - Gas Turbine - LI</t>
  </si>
  <si>
    <t>Finance</t>
  </si>
  <si>
    <t>Directly linked to Rate Base E16</t>
  </si>
  <si>
    <t>Sundry</t>
  </si>
  <si>
    <t>Tax Ref</t>
  </si>
  <si>
    <t>Sup Disc</t>
  </si>
  <si>
    <t>Pole Attachments - Island Interconnected</t>
  </si>
  <si>
    <t>Rural Revenue</t>
  </si>
  <si>
    <t>Pole Attachments - Island Isolated</t>
  </si>
  <si>
    <t>Pole Attachments - Labrador Isolated</t>
  </si>
  <si>
    <t>Pole Attachments - L'Anse au Loup</t>
  </si>
  <si>
    <t xml:space="preserve">Pole Attachments - Labrador Interconnt. </t>
  </si>
  <si>
    <t>EXPCR5II</t>
  </si>
  <si>
    <t>EXPCR5IS</t>
  </si>
  <si>
    <t>EXPCR5LI</t>
  </si>
  <si>
    <t>EXPCR5LAL</t>
  </si>
  <si>
    <t>EXPCR5LO</t>
  </si>
  <si>
    <t>NLP Secondary Energy Rev</t>
  </si>
  <si>
    <t>Looked up for Secondary Energy in each system</t>
  </si>
  <si>
    <t>Island  Industrial  Wheeling</t>
  </si>
  <si>
    <t>Looked up for Wheeling in Island Interconnected System</t>
  </si>
  <si>
    <t>Application Fees - Island Interconnected</t>
  </si>
  <si>
    <t>Application Fees - Island Isolated</t>
  </si>
  <si>
    <t>Application Fees - Labrador Isolated</t>
  </si>
  <si>
    <t>Application Fees - L'Anse au Loup</t>
  </si>
  <si>
    <t>Application Fees - Labrador Interconnected</t>
  </si>
  <si>
    <t>EXPCR8II</t>
  </si>
  <si>
    <t>EXPCR8LO</t>
  </si>
  <si>
    <t>EXPCR8LAL</t>
  </si>
  <si>
    <t>EXPCR8LI</t>
  </si>
  <si>
    <t>Looks up the specific code for each system</t>
  </si>
  <si>
    <t>EXPCR8IS</t>
  </si>
  <si>
    <t>OPLF - Load Forecast</t>
  </si>
  <si>
    <t>Capital Structure - % of Average Debt</t>
  </si>
  <si>
    <t>Directly linked to Rate Base C58 - Used in Text Summary</t>
  </si>
  <si>
    <t xml:space="preserve">Linked Directly to Rev to Cost Tab C225 </t>
  </si>
  <si>
    <t>Total (Gain)/Loss on Disposal of Fixed Assets - II</t>
  </si>
  <si>
    <t>Total (Gain)/Loss on Disposal of Fixed Assets - ID</t>
  </si>
  <si>
    <t>Total (Gain)/Loss on Disposal of Fixed Assets - LD</t>
  </si>
  <si>
    <t>Total (Gain)/Loss on Disposal of Fixed Assets - LL</t>
  </si>
  <si>
    <t>Total (Gain)/Loss on Disposal of Fixed Assets - LI</t>
  </si>
  <si>
    <t>DISGLII</t>
  </si>
  <si>
    <t>DISGLIS</t>
  </si>
  <si>
    <t>DISGLLO</t>
  </si>
  <si>
    <t>DISGLLAL</t>
  </si>
  <si>
    <t>DISGLLI</t>
  </si>
  <si>
    <t>Bldg Rental - Island</t>
  </si>
  <si>
    <t>EXPCR9IS</t>
  </si>
  <si>
    <t>EXPCR9LO</t>
  </si>
  <si>
    <t>EXPCR9LAL</t>
  </si>
  <si>
    <t>EXPCR9LI</t>
  </si>
  <si>
    <t>Other Building Rental - Island Isolated</t>
  </si>
  <si>
    <t>Other Building Rental - Labrador Isolated</t>
  </si>
  <si>
    <t>Other Building Rental - L'Anse au Loup</t>
  </si>
  <si>
    <t>Other Building Rental - Labrador Interconnected</t>
  </si>
  <si>
    <t xml:space="preserve">Directly linked to Rec. Tab C53, lookups for each system </t>
  </si>
  <si>
    <t>Production Plan</t>
  </si>
  <si>
    <t>Directly Linked to NP Rate Calc D70</t>
  </si>
  <si>
    <t>Rates</t>
  </si>
  <si>
    <t>SystemizedPlant E97 &amp; S97 - looks up specific column</t>
  </si>
  <si>
    <t>SystemizedPlant E106 &amp; S106 - looks up specific column</t>
  </si>
  <si>
    <t>SystemizedPlant E116 &amp; S116 - looks up specific column</t>
  </si>
  <si>
    <t>Gas Turbine Capacity kW</t>
  </si>
  <si>
    <t>Bay d'Espoir kW</t>
  </si>
  <si>
    <t>Upper Salmon kW</t>
  </si>
  <si>
    <t>Hinds Lake kW</t>
  </si>
  <si>
    <t>Cat  Arm kW</t>
  </si>
  <si>
    <t>Granite Canal kW</t>
  </si>
  <si>
    <t>Paradise River kW</t>
  </si>
  <si>
    <t>Snooks Arm/V. Bight/Roddickton Mini Hydro kW</t>
  </si>
  <si>
    <t>Holyrood kW</t>
  </si>
  <si>
    <t>Gas Turbine kW</t>
  </si>
  <si>
    <t>Diesel kW</t>
  </si>
  <si>
    <t>Grand / Bishop's Falls kW</t>
  </si>
  <si>
    <t>Star Lake kW</t>
  </si>
  <si>
    <t>Directly linked to Balance F147</t>
  </si>
  <si>
    <t>CIAC (Depre. Adj. only)</t>
  </si>
  <si>
    <t>Add Revenues from Models as a check</t>
  </si>
  <si>
    <t>RSP Revenues NLP</t>
  </si>
  <si>
    <t>RSP Revenues IND</t>
  </si>
  <si>
    <t>RSP Revenues Hydraulic Current Year Unallocated Activity</t>
  </si>
  <si>
    <t>Directly linked Rev to Cost C75</t>
  </si>
  <si>
    <t>RSP- GL Lab Int W/O</t>
  </si>
  <si>
    <t>Rural Rate Alteration adjustment</t>
  </si>
  <si>
    <t>Rural Revenue Model - Summary Tab</t>
  </si>
  <si>
    <t xml:space="preserve">RSP Rural Rate Adjustment </t>
  </si>
  <si>
    <t>Directly linked to Rec G25</t>
  </si>
  <si>
    <t xml:space="preserve">Finance </t>
  </si>
  <si>
    <t>Directly linked to Rec C27</t>
  </si>
  <si>
    <t>Labrador Industrial Costs per G/L</t>
  </si>
  <si>
    <t>Gas Turbine Capacity MWh</t>
  </si>
  <si>
    <t>Bay d'Espoir MWh</t>
  </si>
  <si>
    <t>Upper Salmon MWh</t>
  </si>
  <si>
    <t>Hinds Lake MWh</t>
  </si>
  <si>
    <t>Cat  Arm MWh</t>
  </si>
  <si>
    <t>Granite Canal MWh</t>
  </si>
  <si>
    <t>Paradise River MWh</t>
  </si>
  <si>
    <t>Snooks Arm/V. Bight/Roddickton Mini Hydro MWh</t>
  </si>
  <si>
    <t>Holyrood MWh</t>
  </si>
  <si>
    <t>Gas Turbine MWh</t>
  </si>
  <si>
    <t>Diesel MWh</t>
  </si>
  <si>
    <t>Grand / Bishop's Falls MWh</t>
  </si>
  <si>
    <t>Star Lake MWh</t>
  </si>
  <si>
    <t>Directly Linked to Other Unit CostsE24 &amp; Looked up in 4.2,4.3 L22</t>
  </si>
  <si>
    <t>Greenhouse Gas Carbon Credits</t>
  </si>
  <si>
    <t>EXPCR11</t>
  </si>
  <si>
    <t>No 6 Average Inventory</t>
  </si>
  <si>
    <t>Holyrood GT Average Inventory</t>
  </si>
  <si>
    <t>Hardwoods Average Inventory</t>
  </si>
  <si>
    <t>Stephenville Average Inventory</t>
  </si>
  <si>
    <t>St Anthony Average Inventory</t>
  </si>
  <si>
    <t>Hawkes Bay Average Inventory</t>
  </si>
  <si>
    <t>Happy Valley Average Inventory</t>
  </si>
  <si>
    <t>North Plant Average Inventory</t>
  </si>
  <si>
    <t>Black Start Average Inventory</t>
  </si>
  <si>
    <t>Inputs tab B55</t>
  </si>
  <si>
    <t>Inputs tab B59</t>
  </si>
  <si>
    <t>Finance/Fuel Inventory tab (from Prod Plan)</t>
  </si>
  <si>
    <t>Diesel</t>
  </si>
  <si>
    <t>GT</t>
  </si>
  <si>
    <t>No.6</t>
  </si>
  <si>
    <t>Fuel classification according to production profile:</t>
  </si>
  <si>
    <t>Link to production profile:</t>
  </si>
  <si>
    <t>II</t>
  </si>
  <si>
    <t>LI</t>
  </si>
  <si>
    <t>System:</t>
  </si>
  <si>
    <t>Hardcoded 2027 13 Month Average (Dec26-Dec27) from production profile:</t>
  </si>
  <si>
    <t>Finance - Schedule II</t>
  </si>
  <si>
    <t>Finance - Schedule II's finance charges for TY</t>
  </si>
  <si>
    <t>Finance - Schedule II's regulated interest for TY</t>
  </si>
  <si>
    <t>Plant file</t>
  </si>
  <si>
    <t>Finance  - Prod. Plan</t>
  </si>
  <si>
    <t>Cash Working Capital - MF</t>
  </si>
  <si>
    <t>Directly linked to Rate Base E17</t>
  </si>
  <si>
    <t>Directly linked to Rate Base E19 - I19</t>
  </si>
  <si>
    <t>Directly linked to Rate Base D20</t>
  </si>
  <si>
    <t>Directly linked to Rate Base E21</t>
  </si>
  <si>
    <t>Directly linked to Rate Base D22</t>
  </si>
  <si>
    <t>Directly linked to Rate Base D32</t>
  </si>
  <si>
    <t>Directly linked to Rate Base D33</t>
  </si>
  <si>
    <t>Directly linked to Rate Base D37</t>
  </si>
  <si>
    <t>IslIntCos F303</t>
  </si>
  <si>
    <t>adjustment</t>
  </si>
  <si>
    <t>Deferred Charges - Muskrat Sustaiing Capital</t>
  </si>
  <si>
    <t xml:space="preserve">Finance Schedule IV </t>
  </si>
  <si>
    <t>IslIntCOS,NLSOCos</t>
  </si>
  <si>
    <t>Directly linked to Rate Base D36</t>
  </si>
  <si>
    <t>6 times (Each system tab, not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</si>
</sst>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_);\(#,##0.000\)"/>
    <numFmt numFmtId="167" formatCode="_-&quot;£&quot;\ #,##0.00&quot;/GJ&quot;"/>
    <numFmt numFmtId="168" formatCode="[$-409]mmmm\ d\,\ yyyy;@"/>
    <numFmt numFmtId="169" formatCode="0.000_)"/>
    <numFmt numFmtId="170" formatCode="_-* #,##0.00_-;\-* #,##0.00_-;_-* &quot;-&quot;??_-;_-@_-"/>
    <numFmt numFmtId="171" formatCode="#"/>
    <numFmt numFmtId="172" formatCode="_-&quot;$&quot;* #,##0.00_-;\-&quot;$&quot;* #,##0.00_-;_-&quot;$&quot;* &quot;-&quot;??_-;_-@_-"/>
    <numFmt numFmtId="173" formatCode="&quot;$&quot;#"/>
    <numFmt numFmtId="174" formatCode="mmmm\ d\,\ yyyy"/>
  </numFmts>
  <fonts count="57">
    <font>
      <sz val="10"/>
      <name val="Arial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20"/>
      <name val="Arial"/>
      <family val="2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8"/>
      <color indexed="56"/>
      <name val="Cambria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sz val="10"/>
      <name val="Calibri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2"/>
      <name val="SWISS"/>
    </font>
    <font>
      <sz val="12"/>
      <name val="Arial"/>
      <family val="2"/>
    </font>
    <font>
      <sz val="12"/>
      <color rgb="FF0000FF"/>
      <name val="Arial"/>
      <family val="2"/>
    </font>
    <font>
      <sz val="11"/>
      <name val="Arial Narrow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Times New Roman"/>
      <family val="1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0"/>
      <color indexed="10"/>
      <name val="Arial"/>
      <family val="2"/>
    </font>
    <font>
      <b/>
      <sz val="11"/>
      <color indexed="9"/>
      <name val="Calibri"/>
      <family val="2"/>
    </font>
    <font>
      <sz val="11"/>
      <name val="Tms Rmn"/>
    </font>
    <font>
      <sz val="8"/>
      <name val="Arial"/>
      <family val="2"/>
    </font>
    <font>
      <sz val="12"/>
      <name val="Helv"/>
    </font>
    <font>
      <sz val="8"/>
      <color indexed="8"/>
      <name val="Courier"/>
      <family val="3"/>
    </font>
    <font>
      <sz val="10"/>
      <color indexed="16"/>
      <name val="Courier"/>
      <family val="3"/>
    </font>
    <font>
      <b/>
      <sz val="11"/>
      <color indexed="8"/>
      <name val="Calibri"/>
      <family val="2"/>
    </font>
    <font>
      <sz val="1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6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23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8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9" fillId="0" borderId="0"/>
    <xf numFmtId="0" fontId="9" fillId="0" borderId="0"/>
    <xf numFmtId="0" fontId="29" fillId="0" borderId="0"/>
    <xf numFmtId="0" fontId="18" fillId="0" borderId="0"/>
    <xf numFmtId="0" fontId="18" fillId="0" borderId="0"/>
    <xf numFmtId="0" fontId="4" fillId="0" borderId="0"/>
    <xf numFmtId="0" fontId="1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7" applyNumberFormat="0" applyFont="0" applyAlignment="0" applyProtection="0"/>
    <xf numFmtId="0" fontId="27" fillId="20" borderId="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" fontId="10" fillId="0" borderId="0"/>
    <xf numFmtId="0" fontId="1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7" fillId="0" borderId="0" applyNumberFormat="0" applyFill="0" applyBorder="0" applyAlignment="0" applyProtection="0"/>
    <xf numFmtId="3" fontId="31" fillId="0" borderId="0"/>
    <xf numFmtId="43" fontId="32" fillId="0" borderId="0" applyFont="0" applyFill="0" applyBorder="0" applyAlignment="0" applyProtection="0"/>
    <xf numFmtId="0" fontId="3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9" fontId="39" fillId="0" borderId="0" applyFont="0" applyFill="0" applyBorder="0" applyAlignment="0" applyProtection="0"/>
    <xf numFmtId="0" fontId="42" fillId="0" borderId="0"/>
    <xf numFmtId="167" fontId="3" fillId="0" borderId="0"/>
    <xf numFmtId="0" fontId="43" fillId="2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28" borderId="0" applyNumberFormat="0" applyBorder="0" applyAlignment="0" applyProtection="0"/>
    <xf numFmtId="0" fontId="9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9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9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9" borderId="0" applyNumberFormat="0" applyBorder="0" applyAlignment="0" applyProtection="0"/>
    <xf numFmtId="0" fontId="9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9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9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0" borderId="0" applyNumberFormat="0" applyBorder="0" applyAlignment="0" applyProtection="0"/>
    <xf numFmtId="0" fontId="9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9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23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30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9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7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9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2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3" borderId="0" applyNumberFormat="0" applyBorder="0" applyAlignment="0" applyProtection="0"/>
    <xf numFmtId="0" fontId="9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2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9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9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5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9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36" borderId="0" applyNumberFormat="0" applyBorder="0" applyAlignment="0" applyProtection="0"/>
    <xf numFmtId="0" fontId="9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9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22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6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9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9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3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31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9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9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4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9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7" borderId="0" applyNumberFormat="0" applyBorder="0" applyAlignment="0" applyProtection="0"/>
    <xf numFmtId="0" fontId="9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9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23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3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9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13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2" borderId="0" applyNumberFormat="0" applyBorder="0" applyAlignment="0" applyProtection="0"/>
    <xf numFmtId="0" fontId="13" fillId="38" borderId="0" applyNumberFormat="0" applyBorder="0" applyAlignment="0" applyProtection="0"/>
    <xf numFmtId="0" fontId="13" fillId="12" borderId="0" applyNumberFormat="0" applyBorder="0" applyAlignment="0" applyProtection="0"/>
    <xf numFmtId="168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38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45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9" borderId="0" applyNumberFormat="0" applyBorder="0" applyAlignment="0" applyProtection="0"/>
    <xf numFmtId="0" fontId="13" fillId="35" borderId="0" applyNumberFormat="0" applyBorder="0" applyAlignment="0" applyProtection="0"/>
    <xf numFmtId="0" fontId="13" fillId="9" borderId="0" applyNumberFormat="0" applyBorder="0" applyAlignment="0" applyProtection="0"/>
    <xf numFmtId="168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3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5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9" borderId="0" applyNumberFormat="0" applyBorder="0" applyAlignment="0" applyProtection="0"/>
    <xf numFmtId="0" fontId="13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13" fillId="36" borderId="0" applyNumberFormat="0" applyBorder="0" applyAlignment="0" applyProtection="0"/>
    <xf numFmtId="0" fontId="13" fillId="10" borderId="0" applyNumberFormat="0" applyBorder="0" applyAlignment="0" applyProtection="0"/>
    <xf numFmtId="168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36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5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29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168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168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35" borderId="0" applyNumberFormat="0" applyBorder="0" applyAlignment="0" applyProtection="0"/>
    <xf numFmtId="0" fontId="13" fillId="42" borderId="0" applyNumberFormat="0" applyBorder="0" applyAlignment="0" applyProtection="0"/>
    <xf numFmtId="0" fontId="13" fillId="15" borderId="0" applyNumberFormat="0" applyBorder="0" applyAlignment="0" applyProtection="0"/>
    <xf numFmtId="168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4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45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13" fillId="43" borderId="0" applyNumberFormat="0" applyBorder="0" applyAlignment="0" applyProtection="0"/>
    <xf numFmtId="0" fontId="13" fillId="16" borderId="0" applyNumberFormat="0" applyBorder="0" applyAlignment="0" applyProtection="0"/>
    <xf numFmtId="168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45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45" borderId="0" applyNumberFormat="0" applyBorder="0" applyAlignment="0" applyProtection="0"/>
    <xf numFmtId="0" fontId="13" fillId="16" borderId="0" applyNumberFormat="0" applyBorder="0" applyAlignment="0" applyProtection="0"/>
    <xf numFmtId="0" fontId="13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39" borderId="0" applyNumberFormat="0" applyBorder="0" applyAlignment="0" applyProtection="0"/>
    <xf numFmtId="0" fontId="13" fillId="46" borderId="0" applyNumberFormat="0" applyBorder="0" applyAlignment="0" applyProtection="0"/>
    <xf numFmtId="0" fontId="13" fillId="17" borderId="0" applyNumberFormat="0" applyBorder="0" applyAlignment="0" applyProtection="0"/>
    <xf numFmtId="168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4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45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7" borderId="0" applyNumberFormat="0" applyBorder="0" applyAlignment="0" applyProtection="0"/>
    <xf numFmtId="0" fontId="13" fillId="47" borderId="0" applyNumberFormat="0" applyBorder="0" applyAlignment="0" applyProtection="0"/>
    <xf numFmtId="0" fontId="13" fillId="18" borderId="0" applyNumberFormat="0" applyBorder="0" applyAlignment="0" applyProtection="0"/>
    <xf numFmtId="168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4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45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8" borderId="0" applyNumberFormat="0" applyBorder="0" applyAlignment="0" applyProtection="0"/>
    <xf numFmtId="0" fontId="13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8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168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5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49" borderId="0" applyNumberFormat="0" applyBorder="0" applyAlignment="0" applyProtection="0"/>
    <xf numFmtId="0" fontId="13" fillId="13" borderId="0" applyNumberFormat="0" applyBorder="0" applyAlignment="0" applyProtection="0"/>
    <xf numFmtId="0" fontId="13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168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4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5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6" borderId="0" applyNumberFormat="0" applyBorder="0" applyAlignment="0" applyProtection="0"/>
    <xf numFmtId="0" fontId="13" fillId="39" borderId="0" applyNumberFormat="0" applyBorder="0" applyAlignment="0" applyProtection="0"/>
    <xf numFmtId="0" fontId="13" fillId="19" borderId="0" applyNumberFormat="0" applyBorder="0" applyAlignment="0" applyProtection="0"/>
    <xf numFmtId="168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45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8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31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168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46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5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168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2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14" fillId="5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47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48" fillId="51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52" borderId="2" applyNumberFormat="0" applyAlignment="0" applyProtection="0"/>
    <xf numFmtId="0" fontId="49" fillId="52" borderId="2" applyNumberFormat="0" applyAlignment="0" applyProtection="0"/>
    <xf numFmtId="0" fontId="49" fillId="52" borderId="2" applyNumberFormat="0" applyAlignment="0" applyProtection="0"/>
    <xf numFmtId="0" fontId="15" fillId="52" borderId="2" applyNumberFormat="0" applyAlignment="0" applyProtection="0"/>
    <xf numFmtId="0" fontId="15" fillId="21" borderId="2" applyNumberFormat="0" applyAlignment="0" applyProtection="0"/>
    <xf numFmtId="168" fontId="49" fillId="21" borderId="2" applyNumberFormat="0" applyAlignment="0" applyProtection="0"/>
    <xf numFmtId="0" fontId="49" fillId="21" borderId="2" applyNumberFormat="0" applyAlignment="0" applyProtection="0"/>
    <xf numFmtId="0" fontId="49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52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49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169" fontId="50" fillId="0" borderId="0"/>
    <xf numFmtId="41" fontId="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39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16" fillId="0" borderId="0" applyFill="0" applyBorder="0" applyAlignment="0" applyProtection="0"/>
    <xf numFmtId="37" fontId="16" fillId="0" borderId="0" applyFill="0" applyBorder="0" applyAlignment="0" applyProtection="0"/>
    <xf numFmtId="3" fontId="53" fillId="0" borderId="0">
      <protection locked="0"/>
    </xf>
    <xf numFmtId="171" fontId="54" fillId="0" borderId="0">
      <protection locked="0"/>
    </xf>
    <xf numFmtId="171" fontId="54" fillId="0" borderId="0"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1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0" fontId="44" fillId="0" borderId="10" applyNumberFormat="0" applyFont="0" applyFill="0" applyAlignment="0" applyProtection="0"/>
    <xf numFmtId="42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7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172" fontId="5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4" fillId="0" borderId="0" applyFont="0" applyFill="0" applyBorder="0" applyAlignment="0" applyProtection="0"/>
    <xf numFmtId="172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6" fillId="0" borderId="0" applyFont="0" applyFill="0" applyBorder="0" applyAlignment="0" applyProtection="0"/>
    <xf numFmtId="5" fontId="16" fillId="0" borderId="0" applyFill="0" applyBorder="0" applyAlignment="0" applyProtection="0"/>
    <xf numFmtId="5" fontId="16" fillId="0" borderId="0" applyFill="0" applyBorder="0" applyAlignment="0" applyProtection="0"/>
    <xf numFmtId="173" fontId="53" fillId="0" borderId="0">
      <protection locked="0"/>
    </xf>
    <xf numFmtId="171" fontId="54" fillId="0" borderId="0">
      <protection locked="0"/>
    </xf>
    <xf numFmtId="171" fontId="54" fillId="0" borderId="0">
      <protection locked="0"/>
    </xf>
    <xf numFmtId="174" fontId="16" fillId="0" borderId="0" applyFill="0" applyBorder="0" applyAlignment="0" applyProtection="0"/>
    <xf numFmtId="174" fontId="16" fillId="0" borderId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</cellStyleXfs>
  <cellXfs count="82">
    <xf numFmtId="0" fontId="0" fillId="0" borderId="0" xfId="0"/>
    <xf numFmtId="164" fontId="3" fillId="0" borderId="0" xfId="28" applyNumberFormat="1" applyFont="1" applyFill="1"/>
    <xf numFmtId="164" fontId="5" fillId="0" borderId="0" xfId="28" applyNumberFormat="1" applyFont="1" applyFill="1" applyProtection="1"/>
    <xf numFmtId="0" fontId="3" fillId="0" borderId="0" xfId="0" applyFont="1" applyAlignment="1">
      <alignment wrapText="1"/>
    </xf>
    <xf numFmtId="164" fontId="3" fillId="0" borderId="0" xfId="28" applyNumberFormat="1" applyFont="1" applyFill="1" applyAlignment="1">
      <alignment horizontal="center"/>
    </xf>
    <xf numFmtId="164" fontId="3" fillId="0" borderId="0" xfId="28" applyNumberFormat="1" applyFont="1" applyFill="1" applyBorder="1" applyAlignment="1">
      <alignment horizontal="center"/>
    </xf>
    <xf numFmtId="164" fontId="3" fillId="0" borderId="0" xfId="28" applyNumberFormat="1" applyFont="1" applyFill="1" applyBorder="1"/>
    <xf numFmtId="3" fontId="0" fillId="0" borderId="0" xfId="0" applyNumberFormat="1"/>
    <xf numFmtId="3" fontId="0" fillId="25" borderId="0" xfId="0" applyNumberFormat="1" applyFill="1"/>
    <xf numFmtId="3" fontId="0" fillId="27" borderId="0" xfId="0" applyNumberFormat="1" applyFill="1"/>
    <xf numFmtId="0" fontId="40" fillId="26" borderId="12" xfId="0" applyFont="1" applyFill="1" applyBorder="1" applyAlignment="1">
      <alignment horizontal="center" vertical="center" wrapText="1"/>
    </xf>
    <xf numFmtId="0" fontId="41" fillId="0" borderId="0" xfId="0" applyFont="1"/>
    <xf numFmtId="0" fontId="0" fillId="0" borderId="0" xfId="0" applyAlignment="1">
      <alignment horizontal="left" wrapText="1"/>
    </xf>
    <xf numFmtId="0" fontId="6" fillId="24" borderId="0" xfId="0" applyFont="1" applyFill="1"/>
    <xf numFmtId="1" fontId="30" fillId="0" borderId="0" xfId="28" applyNumberFormat="1" applyFont="1" applyFill="1" applyProtection="1"/>
    <xf numFmtId="43" fontId="3" fillId="0" borderId="0" xfId="28" applyFont="1" applyFill="1" applyBorder="1" applyProtection="1">
      <protection locked="0"/>
    </xf>
    <xf numFmtId="164" fontId="0" fillId="0" borderId="0" xfId="28" applyNumberFormat="1" applyFont="1"/>
    <xf numFmtId="164" fontId="3" fillId="0" borderId="0" xfId="28" applyNumberFormat="1" applyFont="1" applyFill="1" applyBorder="1" applyProtection="1">
      <protection locked="0"/>
    </xf>
    <xf numFmtId="164" fontId="30" fillId="0" borderId="0" xfId="28" applyNumberFormat="1" applyFont="1" applyFill="1" applyProtection="1"/>
    <xf numFmtId="0" fontId="6" fillId="0" borderId="0" xfId="173" applyFont="1" applyAlignment="1">
      <alignment horizontal="center"/>
    </xf>
    <xf numFmtId="0" fontId="6" fillId="0" borderId="0" xfId="173" applyFont="1" applyAlignment="1">
      <alignment horizontal="center" wrapText="1"/>
    </xf>
    <xf numFmtId="0" fontId="3" fillId="0" borderId="0" xfId="173" applyAlignment="1">
      <alignment horizontal="left"/>
    </xf>
    <xf numFmtId="166" fontId="5" fillId="0" borderId="0" xfId="173" applyNumberFormat="1" applyFont="1" applyProtection="1">
      <protection locked="0"/>
    </xf>
    <xf numFmtId="0" fontId="3" fillId="0" borderId="0" xfId="173"/>
    <xf numFmtId="0" fontId="3" fillId="0" borderId="0" xfId="173" applyAlignment="1">
      <alignment wrapText="1"/>
    </xf>
    <xf numFmtId="0" fontId="3" fillId="0" borderId="0" xfId="0" applyFont="1"/>
    <xf numFmtId="37" fontId="3" fillId="0" borderId="0" xfId="173" applyNumberFormat="1" applyProtection="1">
      <protection locked="0"/>
    </xf>
    <xf numFmtId="0" fontId="3" fillId="0" borderId="0" xfId="0" applyFont="1" applyAlignment="1">
      <alignment horizontal="left"/>
    </xf>
    <xf numFmtId="37" fontId="3" fillId="0" borderId="0" xfId="0" applyNumberFormat="1" applyFont="1" applyProtection="1">
      <protection locked="0"/>
    </xf>
    <xf numFmtId="37" fontId="3" fillId="0" borderId="0" xfId="0" applyNumberFormat="1" applyFont="1" applyAlignment="1">
      <alignment wrapText="1"/>
    </xf>
    <xf numFmtId="37" fontId="5" fillId="0" borderId="0" xfId="0" applyNumberFormat="1" applyFont="1" applyProtection="1">
      <protection locked="0"/>
    </xf>
    <xf numFmtId="39" fontId="5" fillId="0" borderId="0" xfId="0" applyNumberFormat="1" applyFont="1" applyProtection="1">
      <protection locked="0"/>
    </xf>
    <xf numFmtId="0" fontId="3" fillId="0" borderId="0" xfId="0" quotePrefix="1" applyFont="1" applyAlignment="1">
      <alignment horizontal="left"/>
    </xf>
    <xf numFmtId="37" fontId="30" fillId="0" borderId="0" xfId="0" applyNumberFormat="1" applyFont="1" applyAlignment="1" applyProtection="1">
      <alignment wrapText="1"/>
      <protection locked="0"/>
    </xf>
    <xf numFmtId="165" fontId="0" fillId="0" borderId="0" xfId="176" applyNumberFormat="1" applyFont="1" applyFill="1"/>
    <xf numFmtId="43" fontId="0" fillId="0" borderId="0" xfId="28" applyFont="1" applyFill="1"/>
    <xf numFmtId="10" fontId="3" fillId="0" borderId="0" xfId="176" applyNumberFormat="1" applyFont="1" applyFill="1" applyBorder="1" applyProtection="1">
      <protection locked="0"/>
    </xf>
    <xf numFmtId="0" fontId="30" fillId="0" borderId="0" xfId="0" applyFont="1" applyAlignment="1">
      <alignment horizontal="left"/>
    </xf>
    <xf numFmtId="37" fontId="3" fillId="0" borderId="0" xfId="0" applyNumberFormat="1" applyFont="1" applyAlignment="1" applyProtection="1">
      <alignment horizontal="right"/>
      <protection locked="0"/>
    </xf>
    <xf numFmtId="37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174"/>
    <xf numFmtId="37" fontId="30" fillId="0" borderId="0" xfId="173" applyNumberFormat="1" applyFont="1" applyProtection="1">
      <protection locked="0"/>
    </xf>
    <xf numFmtId="0" fontId="3" fillId="0" borderId="0" xfId="175" applyAlignment="1">
      <alignment wrapText="1"/>
    </xf>
    <xf numFmtId="37" fontId="30" fillId="0" borderId="0" xfId="0" applyNumberFormat="1" applyFont="1" applyProtection="1">
      <protection locked="0"/>
    </xf>
    <xf numFmtId="37" fontId="5" fillId="0" borderId="0" xfId="0" applyNumberFormat="1" applyFont="1" applyAlignment="1" applyProtection="1">
      <alignment wrapText="1"/>
      <protection locked="0"/>
    </xf>
    <xf numFmtId="37" fontId="30" fillId="0" borderId="0" xfId="0" applyNumberFormat="1" applyFont="1"/>
    <xf numFmtId="43" fontId="3" fillId="0" borderId="0" xfId="28" applyFont="1" applyFill="1"/>
    <xf numFmtId="0" fontId="30" fillId="0" borderId="0" xfId="0" applyFont="1"/>
    <xf numFmtId="0" fontId="30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37" fontId="4" fillId="0" borderId="0" xfId="0" applyNumberFormat="1" applyFont="1" applyAlignment="1">
      <alignment wrapText="1"/>
    </xf>
    <xf numFmtId="37" fontId="3" fillId="0" borderId="0" xfId="0" applyNumberFormat="1" applyFont="1"/>
    <xf numFmtId="3" fontId="32" fillId="0" borderId="0" xfId="161" applyFont="1" applyProtection="1">
      <protection locked="0"/>
    </xf>
    <xf numFmtId="3" fontId="36" fillId="0" borderId="0" xfId="161" applyFont="1"/>
    <xf numFmtId="164" fontId="3" fillId="0" borderId="0" xfId="162" applyNumberFormat="1" applyFont="1" applyFill="1"/>
    <xf numFmtId="3" fontId="37" fillId="0" borderId="0" xfId="161" applyFont="1"/>
    <xf numFmtId="3" fontId="36" fillId="0" borderId="0" xfId="161" applyFont="1" applyAlignment="1">
      <alignment horizontal="center"/>
    </xf>
    <xf numFmtId="3" fontId="32" fillId="0" borderId="0" xfId="161" applyFont="1" applyAlignment="1">
      <alignment horizontal="center"/>
    </xf>
    <xf numFmtId="3" fontId="37" fillId="0" borderId="0" xfId="161" applyFont="1" applyAlignment="1">
      <alignment horizontal="center"/>
    </xf>
    <xf numFmtId="3" fontId="37" fillId="0" borderId="0" xfId="161" applyFont="1" applyAlignment="1">
      <alignment horizontal="left"/>
    </xf>
    <xf numFmtId="164" fontId="12" fillId="0" borderId="0" xfId="162" applyNumberFormat="1" applyFont="1" applyFill="1" applyBorder="1" applyAlignment="1" applyProtection="1">
      <alignment horizontal="center"/>
    </xf>
    <xf numFmtId="3" fontId="32" fillId="0" borderId="0" xfId="161" applyFont="1" applyAlignment="1" applyProtection="1">
      <alignment horizontal="right"/>
      <protection locked="0"/>
    </xf>
    <xf numFmtId="164" fontId="32" fillId="0" borderId="0" xfId="162" applyNumberFormat="1" applyFont="1" applyFill="1" applyBorder="1" applyProtection="1"/>
    <xf numFmtId="3" fontId="33" fillId="0" borderId="0" xfId="161" applyFont="1" applyProtection="1">
      <protection locked="0"/>
    </xf>
    <xf numFmtId="3" fontId="35" fillId="0" borderId="0" xfId="161" applyFont="1" applyProtection="1">
      <protection locked="0"/>
    </xf>
    <xf numFmtId="164" fontId="32" fillId="0" borderId="0" xfId="162" applyNumberFormat="1" applyFont="1" applyFill="1" applyBorder="1" applyAlignment="1" applyProtection="1">
      <alignment horizontal="left" indent="1"/>
    </xf>
    <xf numFmtId="1" fontId="3" fillId="0" borderId="0" xfId="163" applyNumberFormat="1" applyFont="1"/>
    <xf numFmtId="3" fontId="12" fillId="0" borderId="0" xfId="161" applyFont="1" applyProtection="1">
      <protection locked="0"/>
    </xf>
    <xf numFmtId="164" fontId="32" fillId="0" borderId="0" xfId="162" applyNumberFormat="1" applyFont="1" applyFill="1" applyBorder="1" applyAlignment="1" applyProtection="1">
      <alignment horizontal="left"/>
    </xf>
    <xf numFmtId="37" fontId="33" fillId="0" borderId="0" xfId="161" applyNumberFormat="1" applyFont="1" applyProtection="1">
      <protection locked="0"/>
    </xf>
    <xf numFmtId="0" fontId="32" fillId="0" borderId="0" xfId="163" quotePrefix="1" applyAlignment="1">
      <alignment horizontal="left" indent="2"/>
    </xf>
    <xf numFmtId="3" fontId="32" fillId="0" borderId="0" xfId="161" applyFont="1"/>
    <xf numFmtId="0" fontId="32" fillId="0" borderId="0" xfId="163" applyAlignment="1">
      <alignment horizontal="left" indent="2"/>
    </xf>
    <xf numFmtId="164" fontId="32" fillId="0" borderId="0" xfId="162" applyNumberFormat="1" applyFont="1" applyFill="1" applyBorder="1" applyAlignment="1" applyProtection="1">
      <alignment horizontal="center"/>
    </xf>
    <xf numFmtId="0" fontId="34" fillId="0" borderId="0" xfId="163" applyFont="1"/>
    <xf numFmtId="0" fontId="32" fillId="0" borderId="0" xfId="163" applyAlignment="1">
      <alignment horizontal="left" indent="1"/>
    </xf>
    <xf numFmtId="0" fontId="32" fillId="0" borderId="0" xfId="163" quotePrefix="1" applyAlignment="1">
      <alignment horizontal="left" indent="1"/>
    </xf>
    <xf numFmtId="164" fontId="33" fillId="0" borderId="0" xfId="162" applyNumberFormat="1" applyFont="1" applyFill="1" applyBorder="1" applyAlignment="1" applyProtection="1">
      <protection locked="0"/>
    </xf>
    <xf numFmtId="3" fontId="33" fillId="0" borderId="0" xfId="161" applyFont="1"/>
    <xf numFmtId="3" fontId="35" fillId="0" borderId="0" xfId="161" applyFont="1"/>
    <xf numFmtId="164" fontId="12" fillId="0" borderId="0" xfId="162" quotePrefix="1" applyNumberFormat="1" applyFont="1" applyFill="1" applyBorder="1" applyAlignment="1" applyProtection="1">
      <alignment horizontal="center"/>
    </xf>
  </cellXfs>
  <cellStyles count="32342">
    <cellStyle name="??" xfId="177" xr:uid="{D7F49CEA-93D3-48D3-81E4-678CF9E0D873}"/>
    <cellStyle name="£/GJ" xfId="178" xr:uid="{17F4F48C-5BED-4482-B714-E9D74F5A9CD4}"/>
    <cellStyle name="20% - Accent1 10" xfId="179" xr:uid="{E291DC9C-F5B9-468D-BAC9-7A61F3364540}"/>
    <cellStyle name="20% - Accent1 11" xfId="180" xr:uid="{F8917618-967D-4CF2-BDE9-DA8EF7904F42}"/>
    <cellStyle name="20% - Accent1 12" xfId="181" xr:uid="{ED872D7F-10F0-428F-A25B-216859511F25}"/>
    <cellStyle name="20% - Accent1 2" xfId="1" xr:uid="{00000000-0005-0000-0000-000000000000}"/>
    <cellStyle name="20% - Accent1 2 2" xfId="182" xr:uid="{49542B71-5BF0-40B9-8192-7177E7B34004}"/>
    <cellStyle name="20% - Accent1 2 2 10" xfId="183" xr:uid="{BC250C43-53C4-4C2F-A278-D11F6FC54119}"/>
    <cellStyle name="20% - Accent1 2 2 11" xfId="184" xr:uid="{EC7AC55D-011D-4F65-9A4D-CD0122BDEB77}"/>
    <cellStyle name="20% - Accent1 2 2 2" xfId="185" xr:uid="{F81F7315-5CE2-4123-99C1-1B0F4BA67320}"/>
    <cellStyle name="20% - Accent1 2 2 2 2" xfId="186" xr:uid="{93582316-54FE-49D6-9062-91959CAB1EE2}"/>
    <cellStyle name="20% - Accent1 2 2 2 2 2" xfId="187" xr:uid="{00FBFD6F-ECC2-4C63-B767-1ABFA60911D2}"/>
    <cellStyle name="20% - Accent1 2 2 2 2_(1a) Income Statement YTD" xfId="188" xr:uid="{E3CE7DAA-435B-457A-8E11-785293A48399}"/>
    <cellStyle name="20% - Accent1 2 2 2 3" xfId="189" xr:uid="{66181B39-79D4-477C-A0DC-512A83D913B8}"/>
    <cellStyle name="20% - Accent1 2 2 2 3 2" xfId="190" xr:uid="{C8BD343D-A071-4793-B3B8-44921CE24504}"/>
    <cellStyle name="20% - Accent1 2 2 2 4" xfId="191" xr:uid="{4713926B-5700-47C2-A38B-6B669CF3F9AE}"/>
    <cellStyle name="20% - Accent1 2 2 2 4 2" xfId="192" xr:uid="{CDDEA824-A2DF-47CC-98D1-6B214C84E60D}"/>
    <cellStyle name="20% - Accent1 2 2 2 5" xfId="193" xr:uid="{473DE83C-A88E-41CA-B941-963DF640B3D6}"/>
    <cellStyle name="20% - Accent1 2 2 2_(1) Control" xfId="194" xr:uid="{3C71EBFF-45D7-4CD8-9668-5E1D5CFA11A8}"/>
    <cellStyle name="20% - Accent1 2 2 3" xfId="195" xr:uid="{CA18285B-71C5-4DEE-803A-0A17FF565F38}"/>
    <cellStyle name="20% - Accent1 2 2 3 2" xfId="196" xr:uid="{74AE50DB-6858-44EE-8765-DDFA68BA79BC}"/>
    <cellStyle name="20% - Accent1 2 2 3_(1a) Income Statement YTD" xfId="197" xr:uid="{87B406D5-089C-40FE-968B-7616B9F1F93C}"/>
    <cellStyle name="20% - Accent1 2 2 4" xfId="198" xr:uid="{0213A0A8-2036-42A0-8173-8556E31EC6DD}"/>
    <cellStyle name="20% - Accent1 2 2 5" xfId="199" xr:uid="{C2422BA3-2966-4EC0-9A0F-B603EB1F4277}"/>
    <cellStyle name="20% - Accent1 2 2 5 2" xfId="200" xr:uid="{6B8170B4-3446-4BF0-8BC0-EACE8568CC85}"/>
    <cellStyle name="20% - Accent1 2 2 6" xfId="201" xr:uid="{611EE564-8333-4438-9E7C-D56E4E4B4160}"/>
    <cellStyle name="20% - Accent1 2 2 6 2" xfId="202" xr:uid="{8CD01511-E903-4633-96C3-2DFC2ED9216B}"/>
    <cellStyle name="20% - Accent1 2 2 7" xfId="203" xr:uid="{82D91FAD-28D8-42B4-806C-F9323721C365}"/>
    <cellStyle name="20% - Accent1 2 2 7 2" xfId="204" xr:uid="{6EDB6B35-EC9B-45A7-A721-5343CB80AC33}"/>
    <cellStyle name="20% - Accent1 2 2 8" xfId="205" xr:uid="{74D55990-41C2-45AD-8DF2-F6D0030C9C79}"/>
    <cellStyle name="20% - Accent1 2 2 8 2" xfId="206" xr:uid="{06F9EA47-5C04-4474-A5FE-8569C2DF4C52}"/>
    <cellStyle name="20% - Accent1 2 2 9" xfId="207" xr:uid="{82453DA2-85DE-4F45-AA1B-1801020A478D}"/>
    <cellStyle name="20% - Accent1 2 2 9 2" xfId="208" xr:uid="{AE94DFFF-BDAC-4212-AE54-50992FAA3450}"/>
    <cellStyle name="20% - Accent1 2 2_(1) Control" xfId="209" xr:uid="{4765CE2C-9BB6-45B5-A8E5-4828EDFFE03C}"/>
    <cellStyle name="20% - Accent1 2 3" xfId="210" xr:uid="{86026E0E-6E08-43AA-8100-ABC22A1C909C}"/>
    <cellStyle name="20% - Accent1 2 3 2" xfId="211" xr:uid="{4BE0914F-F6A5-47FB-BE87-522BF6DCBE6B}"/>
    <cellStyle name="20% - Accent1 2 3 2 2" xfId="212" xr:uid="{E8D70482-7998-4AAB-8FAD-903B01E18598}"/>
    <cellStyle name="20% - Accent1 2 3 2_(1a) Income Statement YTD" xfId="213" xr:uid="{BBE4B790-1EF5-408D-BCAB-BF37922A2B09}"/>
    <cellStyle name="20% - Accent1 2 3 3" xfId="214" xr:uid="{9831DEB2-80A6-4B10-BE89-8A1009FAF078}"/>
    <cellStyle name="20% - Accent1 2 3 4" xfId="215" xr:uid="{F6400BB8-7E80-4A67-B6CC-BBB39DE8930B}"/>
    <cellStyle name="20% - Accent1 2 3 4 2" xfId="216" xr:uid="{4BEFAD92-A3F9-400F-97F0-C13DB9DE1693}"/>
    <cellStyle name="20% - Accent1 2 3 5" xfId="217" xr:uid="{86880D7B-8142-4DCE-877B-CD65EB75B686}"/>
    <cellStyle name="20% - Accent1 2 3_(1) Control" xfId="218" xr:uid="{9FD91BB9-E560-495B-9E0B-B0CC432EA59C}"/>
    <cellStyle name="20% - Accent1 2 4" xfId="219" xr:uid="{F983B7B4-11F0-45FF-9EB7-99DBCDFC5554}"/>
    <cellStyle name="20% - Accent1 2 4 2" xfId="220" xr:uid="{F4C721F3-8B7F-431D-BE54-9CF9E1FCF558}"/>
    <cellStyle name="20% - Accent1 2 4 2 2" xfId="221" xr:uid="{F504035D-9AFC-4136-BA51-B036AF1288E0}"/>
    <cellStyle name="20% - Accent1 2 4 3" xfId="222" xr:uid="{9C347307-0B03-404C-9EB7-5253D9458281}"/>
    <cellStyle name="20% - Accent1 2 4 3 2" xfId="223" xr:uid="{806D5BFA-55C4-4381-9627-A94E2A4C1F0A}"/>
    <cellStyle name="20% - Accent1 2 4 4" xfId="224" xr:uid="{C115791D-F434-4CB4-9DA2-9871C44A94A5}"/>
    <cellStyle name="20% - Accent1 2 4_(1a) Income Statement YTD" xfId="225" xr:uid="{C485699E-C020-4D26-BC18-DFA6422EDDEC}"/>
    <cellStyle name="20% - Accent1 2 5" xfId="226" xr:uid="{EE6ED51A-AFE7-495E-B8EA-12DBDE1096A2}"/>
    <cellStyle name="20% - Accent1 2 5 2" xfId="227" xr:uid="{59AA557C-302F-4BCB-8B07-1ACC5CC0EA68}"/>
    <cellStyle name="20% - Accent1 2 5_Sheet1" xfId="228" xr:uid="{5C4AE250-7706-4932-81D4-AC3AEB2C6714}"/>
    <cellStyle name="20% - Accent1 2 6" xfId="229" xr:uid="{8D4DB2C5-9E70-493C-A103-AA566A8A0C09}"/>
    <cellStyle name="20% - Accent1 2 6 2" xfId="230" xr:uid="{2BFD3DF9-EB0D-4802-A8DB-D764261829E1}"/>
    <cellStyle name="20% - Accent1 2_(1) Control" xfId="231" xr:uid="{966F2F59-18D5-4882-A3A3-3705CDA5B45B}"/>
    <cellStyle name="20% - Accent1 3" xfId="232" xr:uid="{FB798882-7785-41E4-8E00-C31C7E44E58B}"/>
    <cellStyle name="20% - Accent1 3 2" xfId="233" xr:uid="{642B0EA6-3EEA-4D81-ADB9-86B8B94694CF}"/>
    <cellStyle name="20% - Accent1 3 2 2" xfId="234" xr:uid="{10100094-D8A8-48CD-87FC-B2468269FFAA}"/>
    <cellStyle name="20% - Accent1 3 2 2 2" xfId="235" xr:uid="{4FBF40BB-2AAA-480D-A2FC-98902DC049CC}"/>
    <cellStyle name="20% - Accent1 3 2 2 2 2" xfId="236" xr:uid="{9DC2ACA1-7EE2-491D-B46E-C41686BD6F6D}"/>
    <cellStyle name="20% - Accent1 3 2 2 2_Capex Table" xfId="237" xr:uid="{22013D80-BEFA-412E-BB1A-38774A71339B}"/>
    <cellStyle name="20% - Accent1 3 2 2 3" xfId="238" xr:uid="{75D0A86B-BCA9-477B-A5E8-99AB3BCFF3DD}"/>
    <cellStyle name="20% - Accent1 3 2 2_(1a) Income Statement YTD" xfId="239" xr:uid="{2A9FC30D-AAF1-4F66-A20A-66CAB59855E5}"/>
    <cellStyle name="20% - Accent1 3 2 3" xfId="240" xr:uid="{2E8DCC49-8FDF-4306-AC38-D1FB19C50E58}"/>
    <cellStyle name="20% - Accent1 3 2 3 2" xfId="241" xr:uid="{02345A35-56D9-410D-A380-02352E69ABF2}"/>
    <cellStyle name="20% - Accent1 3 2 3_Capex Table" xfId="242" xr:uid="{2919C7D2-2E60-4D91-ABA9-591DD5CFE64C}"/>
    <cellStyle name="20% - Accent1 3 2 4" xfId="243" xr:uid="{9D75FFCC-1DD5-457F-A0DC-C05634EB4705}"/>
    <cellStyle name="20% - Accent1 3 2_(1) Control" xfId="244" xr:uid="{80175938-3753-4391-98F7-0CFCFE2C06C2}"/>
    <cellStyle name="20% - Accent1 3 3" xfId="245" xr:uid="{25F9B3C8-82A9-42CF-A646-8BA8EEF5CB6E}"/>
    <cellStyle name="20% - Accent1 3 3 2" xfId="246" xr:uid="{C2AA238F-57CF-4DEA-AD65-4A94CE1D41D4}"/>
    <cellStyle name="20% - Accent1 3 3 2 2" xfId="247" xr:uid="{1AF6B57F-5804-43A9-82FC-E868EC892B9A}"/>
    <cellStyle name="20% - Accent1 3 3 2_Capex Table" xfId="248" xr:uid="{0F42E60D-F26B-4BF0-8F3C-C02D960B597C}"/>
    <cellStyle name="20% - Accent1 3 3 3" xfId="249" xr:uid="{A3B5761B-EF57-459A-B648-5625326DA58B}"/>
    <cellStyle name="20% - Accent1 3 3_(1a) Income Statement YTD" xfId="250" xr:uid="{3A075515-8C22-4764-9D18-FD5688B0FF1E}"/>
    <cellStyle name="20% - Accent1 3 4" xfId="251" xr:uid="{FFD1DD2B-1F99-4A44-8789-236B21A129F0}"/>
    <cellStyle name="20% - Accent1 3 4 2" xfId="252" xr:uid="{555445BB-5655-4184-BF46-40B3E844C8C6}"/>
    <cellStyle name="20% - Accent1 3 4_Capex Table" xfId="253" xr:uid="{ECF812A8-D6A3-4E3C-9CDD-2A000E97C714}"/>
    <cellStyle name="20% - Accent1 3 5" xfId="254" xr:uid="{375EEAAE-2B64-4CC1-966B-76E8BF9A3DE0}"/>
    <cellStyle name="20% - Accent1 3 6" xfId="255" xr:uid="{4AFD0482-A751-4116-9D3E-50845982E4A0}"/>
    <cellStyle name="20% - Accent1 3_(1) Control" xfId="256" xr:uid="{6957D965-A468-49F6-BE92-CA9C38DC8E43}"/>
    <cellStyle name="20% - Accent1 4" xfId="257" xr:uid="{E62FDFC8-CB34-41A3-93C0-8B603147CFF9}"/>
    <cellStyle name="20% - Accent1 4 2" xfId="258" xr:uid="{DB3B1A93-2D94-41C1-A6E7-8FF3EC25EFFB}"/>
    <cellStyle name="20% - Accent1 4 2 2" xfId="259" xr:uid="{D4106373-B357-48C2-B5C8-3BBE6B591167}"/>
    <cellStyle name="20% - Accent1 4 2 2 2" xfId="260" xr:uid="{2D51A1E2-E6A2-46B5-8813-FD20B67CAABA}"/>
    <cellStyle name="20% - Accent1 4 2 2 2 2" xfId="261" xr:uid="{0161D43A-C9C9-4E08-87A2-AD5DA3E131FD}"/>
    <cellStyle name="20% - Accent1 4 2 2 2_Capex Table" xfId="262" xr:uid="{9477B237-2757-49CE-965E-B7A17B04507E}"/>
    <cellStyle name="20% - Accent1 4 2 2 3" xfId="263" xr:uid="{13A91633-63A3-4E2B-B496-5DCB1B3F7544}"/>
    <cellStyle name="20% - Accent1 4 2 2_(1a) Income Statement YTD" xfId="264" xr:uid="{A1BC83C7-BD14-4C41-9C79-BCA121B4423E}"/>
    <cellStyle name="20% - Accent1 4 2 3" xfId="265" xr:uid="{34980278-27F0-4B00-A1A1-8E5680DAFED7}"/>
    <cellStyle name="20% - Accent1 4 2 3 2" xfId="266" xr:uid="{C2C61C11-0164-4237-80C4-B5A7652E166A}"/>
    <cellStyle name="20% - Accent1 4 2 3_Capex Table" xfId="267" xr:uid="{E3F3445E-DBC2-46CA-87BB-E9136138ED82}"/>
    <cellStyle name="20% - Accent1 4 2 4" xfId="268" xr:uid="{C72B74D9-A99E-4B82-8B0A-BF043F01AB8F}"/>
    <cellStyle name="20% - Accent1 4 2_(1a) Income Statement YTD" xfId="269" xr:uid="{8133C44F-8A57-43C6-80B3-55EF3FF37E1F}"/>
    <cellStyle name="20% - Accent1 4 3" xfId="270" xr:uid="{830B4D26-A0FE-4E54-9809-C4CE47A46F35}"/>
    <cellStyle name="20% - Accent1 4 3 2" xfId="271" xr:uid="{619FA329-24A4-4282-9D68-9FA7EE30D7B8}"/>
    <cellStyle name="20% - Accent1 4 3 2 2" xfId="272" xr:uid="{16ECD208-1D75-4B8E-9257-028FC529DF15}"/>
    <cellStyle name="20% - Accent1 4 3 2_Capex Table" xfId="273" xr:uid="{D4763B3E-4A51-4AAC-9187-14400D3ED4E7}"/>
    <cellStyle name="20% - Accent1 4 3 3" xfId="274" xr:uid="{D7346E93-DDE2-42B5-B514-8E293ADE11A2}"/>
    <cellStyle name="20% - Accent1 4 3_(1a) Income Statement YTD" xfId="275" xr:uid="{B72EE095-9526-480B-A6D9-CFFB7B617D71}"/>
    <cellStyle name="20% - Accent1 4 4" xfId="276" xr:uid="{E03AA2EB-E2A4-4042-B28B-32E5DB603D3E}"/>
    <cellStyle name="20% - Accent1 4 4 2" xfId="277" xr:uid="{5996F8D7-69E2-4C9D-A5ED-06B58F9B0C46}"/>
    <cellStyle name="20% - Accent1 4 4_Capex Table" xfId="278" xr:uid="{AA96B297-A64B-4A9B-A268-BC77031E0B9F}"/>
    <cellStyle name="20% - Accent1 4 5" xfId="279" xr:uid="{36E4FBCD-539E-46F3-B67F-46A39869920F}"/>
    <cellStyle name="20% - Accent1 4 6" xfId="280" xr:uid="{A66F16A2-9F7E-41E3-8256-2FC6580F60E2}"/>
    <cellStyle name="20% - Accent1 4_(1) Control" xfId="281" xr:uid="{0D96E4E1-89CA-4CF0-9CB3-7FEB3FD7AD5A}"/>
    <cellStyle name="20% - Accent1 5" xfId="282" xr:uid="{747ECA13-938D-4022-A063-4CA52C86015E}"/>
    <cellStyle name="20% - Accent1 5 2" xfId="283" xr:uid="{02D2A47C-9719-4F82-86D0-6563B1BA75E0}"/>
    <cellStyle name="20% - Accent1 5 2 2" xfId="284" xr:uid="{B980ED98-FA22-42EA-8F2E-40623796A364}"/>
    <cellStyle name="20% - Accent1 5 2 2 2" xfId="285" xr:uid="{E96A0164-84F3-40A6-AAF7-5D709F5DDD08}"/>
    <cellStyle name="20% - Accent1 5 2 2 2 2" xfId="286" xr:uid="{080C3121-B10F-4679-BAE1-12D62691224A}"/>
    <cellStyle name="20% - Accent1 5 2 2 2_Capex Table" xfId="287" xr:uid="{83A10C5E-40BA-4280-86BE-191CD1DCCB88}"/>
    <cellStyle name="20% - Accent1 5 2 2 3" xfId="288" xr:uid="{9EB46274-FD81-4845-9225-395FFA8D77AF}"/>
    <cellStyle name="20% - Accent1 5 2 2_(1a) Income Statement YTD" xfId="289" xr:uid="{EBD6C6BD-9A66-4BFC-8199-4C24889DA6B0}"/>
    <cellStyle name="20% - Accent1 5 2 3" xfId="290" xr:uid="{3965C6DC-C527-4C39-8278-DA0A28A9782C}"/>
    <cellStyle name="20% - Accent1 5 2 3 2" xfId="291" xr:uid="{3ED400C0-FCFB-467D-8A0A-38CEA18B1D38}"/>
    <cellStyle name="20% - Accent1 5 2 3_Capex Table" xfId="292" xr:uid="{4CD93E32-D32A-4999-B886-68D87C91E942}"/>
    <cellStyle name="20% - Accent1 5 2 4" xfId="293" xr:uid="{8EB5B28C-710F-493D-ACE6-A44552523285}"/>
    <cellStyle name="20% - Accent1 5 2_(1a) Income Statement YTD" xfId="294" xr:uid="{5F03AC58-08A7-495D-A67F-4D7CBAD61AE1}"/>
    <cellStyle name="20% - Accent1 5 3" xfId="295" xr:uid="{643E43CE-E861-4786-AA1D-881C0EE46E6A}"/>
    <cellStyle name="20% - Accent1 5 3 2" xfId="296" xr:uid="{3BB40F1D-6A1F-4062-A6F3-EE46815B0780}"/>
    <cellStyle name="20% - Accent1 5 3 2 2" xfId="297" xr:uid="{47E4214C-BA73-4DA1-9674-7FDF75C5E74B}"/>
    <cellStyle name="20% - Accent1 5 3 2_Capex Table" xfId="298" xr:uid="{A0CBE9E6-69D2-4957-8B83-D99FBB6B2D48}"/>
    <cellStyle name="20% - Accent1 5 3 3" xfId="299" xr:uid="{53CC82EA-61BF-4135-AF16-0B153326B54E}"/>
    <cellStyle name="20% - Accent1 5 3_(1a) Income Statement YTD" xfId="300" xr:uid="{08C2BEE9-C779-4D63-A00A-7F957082B546}"/>
    <cellStyle name="20% - Accent1 5 4" xfId="301" xr:uid="{5E62B3BE-9F17-449C-A964-FD43D6609E98}"/>
    <cellStyle name="20% - Accent1 5 4 2" xfId="302" xr:uid="{D398835B-D38A-4044-8D3F-1223EC50BC18}"/>
    <cellStyle name="20% - Accent1 5 4_Capex Table" xfId="303" xr:uid="{7B18FD86-6315-4B75-8C63-DE8EE050ADE2}"/>
    <cellStyle name="20% - Accent1 5 5" xfId="304" xr:uid="{C06BBBFB-D3CD-4085-A0C6-C57FE1CA937B}"/>
    <cellStyle name="20% - Accent1 5_(1a) Income Statement YTD" xfId="305" xr:uid="{F0CB9D51-C6D1-419E-A6E0-417B20637772}"/>
    <cellStyle name="20% - Accent1 6" xfId="306" xr:uid="{CEDB855C-E4B8-474B-B2CE-88CF78FDB315}"/>
    <cellStyle name="20% - Accent1 6 2" xfId="307" xr:uid="{6BC67746-8685-4DC3-80EE-C6837313B4A1}"/>
    <cellStyle name="20% - Accent1 6 2 2" xfId="308" xr:uid="{79691404-0266-4D7A-9952-75AE66B342E0}"/>
    <cellStyle name="20% - Accent1 6 2 2 2" xfId="309" xr:uid="{1AAE685F-AC01-493A-87C7-94CDBE36480B}"/>
    <cellStyle name="20% - Accent1 6 2 2 2 2" xfId="310" xr:uid="{AA98237A-75F7-4BAA-B2EB-E35A8D2E2A35}"/>
    <cellStyle name="20% - Accent1 6 2 2 2_Capex Table" xfId="311" xr:uid="{3E485913-C414-4CDD-A735-A36285802D20}"/>
    <cellStyle name="20% - Accent1 6 2 2 3" xfId="312" xr:uid="{17448C4A-7254-4BC6-89B1-1B01C608729F}"/>
    <cellStyle name="20% - Accent1 6 2 2_(1a) Income Statement YTD" xfId="313" xr:uid="{3DE066AA-39E9-43C2-BD28-64EB2671D2CC}"/>
    <cellStyle name="20% - Accent1 6 2 3" xfId="314" xr:uid="{266A4674-D5F3-4C43-8146-2398EA4F2BB0}"/>
    <cellStyle name="20% - Accent1 6 2 3 2" xfId="315" xr:uid="{406337A8-3F20-4DA9-BF1D-7BB9C4D1D6F6}"/>
    <cellStyle name="20% - Accent1 6 2 3_Capex Table" xfId="316" xr:uid="{8BBFD316-66BF-4EEF-B74B-4490CAF1EC12}"/>
    <cellStyle name="20% - Accent1 6 2 4" xfId="317" xr:uid="{AFAFB795-7212-47B4-92C4-78776FDF2D8A}"/>
    <cellStyle name="20% - Accent1 6 2_(1a) Income Statement YTD" xfId="318" xr:uid="{B33706ED-4654-4449-B031-79AFE44569C5}"/>
    <cellStyle name="20% - Accent1 6 3" xfId="319" xr:uid="{70A94C73-C200-4728-BF1F-02C8DD81E359}"/>
    <cellStyle name="20% - Accent1 6 3 2" xfId="320" xr:uid="{5233FCE8-A55A-439B-A70A-2B774A31ED96}"/>
    <cellStyle name="20% - Accent1 6 3 2 2" xfId="321" xr:uid="{A47E6141-BB9F-45BD-8049-E34752754A83}"/>
    <cellStyle name="20% - Accent1 6 3 2_Capex Table" xfId="322" xr:uid="{6BB076E2-690B-4735-B8F0-C8DD474DA1F9}"/>
    <cellStyle name="20% - Accent1 6 3 3" xfId="323" xr:uid="{77363965-6DC3-45B0-BCF5-A13709D7C459}"/>
    <cellStyle name="20% - Accent1 6 3_(1a) Income Statement YTD" xfId="324" xr:uid="{FF05EA83-C58F-424F-B5DA-2E9415F619A1}"/>
    <cellStyle name="20% - Accent1 6 4" xfId="325" xr:uid="{9B0B5FE2-90E3-4815-9B00-BD06F01F1ABF}"/>
    <cellStyle name="20% - Accent1 6 4 2" xfId="326" xr:uid="{C0B1EEBD-A5A5-43DE-8AB9-3CACF0927392}"/>
    <cellStyle name="20% - Accent1 6 4_Capex Table" xfId="327" xr:uid="{38406E2D-B6F5-4C9E-B547-26C31F91235F}"/>
    <cellStyle name="20% - Accent1 6 5" xfId="328" xr:uid="{63DC5D89-5F90-4903-8EB1-B248AF8D2827}"/>
    <cellStyle name="20% - Accent1 6_(1a) Income Statement YTD" xfId="329" xr:uid="{318254D2-2328-4EF2-9D24-95AAF91129B8}"/>
    <cellStyle name="20% - Accent1 7" xfId="330" xr:uid="{A2C41308-BCD9-4C95-B8D8-45EC539CF336}"/>
    <cellStyle name="20% - Accent1 7 2" xfId="331" xr:uid="{E9AFA86E-2B1E-4BE3-BC07-BB4085B60C30}"/>
    <cellStyle name="20% - Accent1 7 2 2" xfId="332" xr:uid="{7B239740-1F2C-44FA-A23F-86F6B3160B17}"/>
    <cellStyle name="20% - Accent1 7 2 2 2" xfId="333" xr:uid="{282CD5B0-9126-46C5-AF41-B06622214DBC}"/>
    <cellStyle name="20% - Accent1 7 2 2 2 2" xfId="334" xr:uid="{FCAAF944-BC3E-4BE0-AC68-CE7E4C3B818A}"/>
    <cellStyle name="20% - Accent1 7 2 2 2_Capex Table" xfId="335" xr:uid="{D3BAB33F-F32C-4D5F-969F-8A94823A6FF5}"/>
    <cellStyle name="20% - Accent1 7 2 2 3" xfId="336" xr:uid="{D1116FA7-CFA9-48D7-8226-4A9333D3B606}"/>
    <cellStyle name="20% - Accent1 7 2 2_(1a) Income Statement YTD" xfId="337" xr:uid="{942221A8-EA39-4680-8865-2F015DEDD6A3}"/>
    <cellStyle name="20% - Accent1 7 2 3" xfId="338" xr:uid="{B3F38E75-F5D9-4160-B02C-D9FEF43DC813}"/>
    <cellStyle name="20% - Accent1 7 2 3 2" xfId="339" xr:uid="{9480362C-A50E-4AA6-A3BC-9FE928D76A10}"/>
    <cellStyle name="20% - Accent1 7 2 3_Capex Table" xfId="340" xr:uid="{9C6ABC60-50EF-49D1-B599-655E59B7F93A}"/>
    <cellStyle name="20% - Accent1 7 2 4" xfId="341" xr:uid="{DE8B0AC5-AC8E-4282-81E0-A2C086D921CF}"/>
    <cellStyle name="20% - Accent1 7 2_(1a) Income Statement YTD" xfId="342" xr:uid="{2D3BDD7E-637F-4FAC-B30D-F51B14742061}"/>
    <cellStyle name="20% - Accent1 7 3" xfId="343" xr:uid="{C9F7A66A-EF3F-46DD-9E7B-BAD65A6BD92F}"/>
    <cellStyle name="20% - Accent1 7 3 2" xfId="344" xr:uid="{FDA4B459-0C73-4AE7-B7C2-64ED2CF18644}"/>
    <cellStyle name="20% - Accent1 7 3 2 2" xfId="345" xr:uid="{2CB170A9-4C43-4B47-8C1F-01D13114C644}"/>
    <cellStyle name="20% - Accent1 7 3 2_Capex Table" xfId="346" xr:uid="{5572F2A4-67BF-466C-9ED9-5BC435718CB3}"/>
    <cellStyle name="20% - Accent1 7 3 3" xfId="347" xr:uid="{F14EFAB4-B6A8-468F-B960-25060749A50B}"/>
    <cellStyle name="20% - Accent1 7 3_(1a) Income Statement YTD" xfId="348" xr:uid="{AEA80CDC-90BC-4F97-88D4-D33DEDB6A223}"/>
    <cellStyle name="20% - Accent1 7 4" xfId="349" xr:uid="{8FC6ABD6-CA9E-4888-86E9-45F7BE04F926}"/>
    <cellStyle name="20% - Accent1 7 4 2" xfId="350" xr:uid="{C5F43284-31E8-4643-82E6-74827B118FFA}"/>
    <cellStyle name="20% - Accent1 7 4_Capex Table" xfId="351" xr:uid="{A99EA053-9B02-4192-9AF0-645C174EDFA1}"/>
    <cellStyle name="20% - Accent1 7 5" xfId="352" xr:uid="{38A05226-DD71-4818-B99F-54FC74011D9C}"/>
    <cellStyle name="20% - Accent1 7_(1a) Income Statement YTD" xfId="353" xr:uid="{8805E2B1-AB12-4E67-95D9-167854748C99}"/>
    <cellStyle name="20% - Accent1 8" xfId="354" xr:uid="{00E4DEA7-5336-458D-9D05-5E007BC8F0F0}"/>
    <cellStyle name="20% - Accent1 8 2" xfId="355" xr:uid="{1F2C8F4C-EDCB-4DEE-A2EE-A4599E8C9B94}"/>
    <cellStyle name="20% - Accent1 8 2 2" xfId="356" xr:uid="{C639280D-C4F5-4E29-AFA7-211EF4BCCE88}"/>
    <cellStyle name="20% - Accent1 8 2_Capex Table" xfId="357" xr:uid="{D35C22B7-2542-4574-B767-CEE885FEC583}"/>
    <cellStyle name="20% - Accent1 8 3" xfId="358" xr:uid="{8CCA2755-8130-4E08-839A-7D03877BA0F6}"/>
    <cellStyle name="20% - Accent1 8_(1a) Income Statement YTD" xfId="359" xr:uid="{9B46B252-8320-4CD2-AA60-AB0E9019B1DB}"/>
    <cellStyle name="20% - Accent1 9" xfId="360" xr:uid="{1CBA0AF6-9424-4FAD-83E9-7A741007E277}"/>
    <cellStyle name="20% - Accent1 9 2" xfId="361" xr:uid="{FED8C30D-31C4-4B4D-A035-EE9D11915FDB}"/>
    <cellStyle name="20% - Accent1 9_Capex Table" xfId="362" xr:uid="{E7A2CC31-1A48-47AE-AD0A-BEE51B35229F}"/>
    <cellStyle name="20% - Accent2 10" xfId="363" xr:uid="{D77320D6-9B90-4CFB-B406-C6A2E9B87629}"/>
    <cellStyle name="20% - Accent2 11" xfId="364" xr:uid="{C99CD7BA-CB8E-4189-AEC6-05EF593D7EF9}"/>
    <cellStyle name="20% - Accent2 12" xfId="365" xr:uid="{F3CE95B5-9766-4088-BAF5-F5C4A6BDF12F}"/>
    <cellStyle name="20% - Accent2 2" xfId="2" xr:uid="{00000000-0005-0000-0000-000001000000}"/>
    <cellStyle name="20% - Accent2 2 2" xfId="366" xr:uid="{98F93937-F2D2-4C0B-B2D9-F4AD1938831E}"/>
    <cellStyle name="20% - Accent2 2 2 10" xfId="367" xr:uid="{AFD8BB5E-CF1F-41C5-85CB-6E3BA285C883}"/>
    <cellStyle name="20% - Accent2 2 2 11" xfId="368" xr:uid="{1A5460EF-FDC0-4072-A836-DDDB94CE58F6}"/>
    <cellStyle name="20% - Accent2 2 2 2" xfId="369" xr:uid="{3ED1E485-4B6C-45DE-A7B6-62BA2B0C8BB6}"/>
    <cellStyle name="20% - Accent2 2 2 2 2" xfId="370" xr:uid="{4BE0851D-6BD2-4429-8562-AF888C5A0F69}"/>
    <cellStyle name="20% - Accent2 2 2 2 2 2" xfId="371" xr:uid="{E9BB6D70-17A2-4429-AAA0-92FC3F4920EF}"/>
    <cellStyle name="20% - Accent2 2 2 2 2_(1a) Income Statement YTD" xfId="372" xr:uid="{69A295D6-77D2-4053-A230-0A5243C5E22C}"/>
    <cellStyle name="20% - Accent2 2 2 2 3" xfId="373" xr:uid="{7EF6A7F7-949A-4BD0-9BCC-2622088E4FED}"/>
    <cellStyle name="20% - Accent2 2 2 2 3 2" xfId="374" xr:uid="{426C672C-85AD-44D0-A3B5-77DE2E360878}"/>
    <cellStyle name="20% - Accent2 2 2 2 4" xfId="375" xr:uid="{4C72A5E4-8A93-4E76-9691-AF1E28B14131}"/>
    <cellStyle name="20% - Accent2 2 2 2 4 2" xfId="376" xr:uid="{D345670D-3DAA-4C45-8A4D-71B612B88F6B}"/>
    <cellStyle name="20% - Accent2 2 2 2 5" xfId="377" xr:uid="{72D9796E-53DF-4E2A-88D1-E449E61315B0}"/>
    <cellStyle name="20% - Accent2 2 2 2_(1) Control" xfId="378" xr:uid="{EF71B449-6F1C-4558-BDFA-E28699DAB420}"/>
    <cellStyle name="20% - Accent2 2 2 3" xfId="379" xr:uid="{E9A8CD55-4043-4513-9DE0-BBB623337EE0}"/>
    <cellStyle name="20% - Accent2 2 2 3 2" xfId="380" xr:uid="{39A5C841-4F9F-4512-8798-06FB4894946C}"/>
    <cellStyle name="20% - Accent2 2 2 3_(1a) Income Statement YTD" xfId="381" xr:uid="{BDA6E199-91B2-474F-B24E-3E4DDFAE2971}"/>
    <cellStyle name="20% - Accent2 2 2 4" xfId="382" xr:uid="{C050BA2A-B7DD-43EA-BE7C-5CF347662B45}"/>
    <cellStyle name="20% - Accent2 2 2 5" xfId="383" xr:uid="{EFB6EE69-D002-4085-8BC8-324E92BDA072}"/>
    <cellStyle name="20% - Accent2 2 2 5 2" xfId="384" xr:uid="{0A20A267-53CE-40D9-BA1C-0790ED4757BC}"/>
    <cellStyle name="20% - Accent2 2 2 6" xfId="385" xr:uid="{7B53BC4E-5C12-4635-8FDF-05A77B8FA0EE}"/>
    <cellStyle name="20% - Accent2 2 2 6 2" xfId="386" xr:uid="{5047573B-CA3D-428A-9C55-94839B0AE53B}"/>
    <cellStyle name="20% - Accent2 2 2 7" xfId="387" xr:uid="{084A6119-C542-441D-8189-21A52F874457}"/>
    <cellStyle name="20% - Accent2 2 2 7 2" xfId="388" xr:uid="{8F47EAD9-8CC2-483B-81BD-CC4F578F343F}"/>
    <cellStyle name="20% - Accent2 2 2 8" xfId="389" xr:uid="{F1896BA2-53C6-4C4D-AB42-F7E8DDC96EA1}"/>
    <cellStyle name="20% - Accent2 2 2 8 2" xfId="390" xr:uid="{36804E48-3C99-4750-8E2C-6B0681E251BB}"/>
    <cellStyle name="20% - Accent2 2 2 9" xfId="391" xr:uid="{156BF1CC-0F2F-4D00-9D50-4FB986CBC808}"/>
    <cellStyle name="20% - Accent2 2 2 9 2" xfId="392" xr:uid="{0E0634C8-98F0-4EC7-AC9F-54759085FDDD}"/>
    <cellStyle name="20% - Accent2 2 2_(1) Control" xfId="393" xr:uid="{4B05D669-9413-4836-A17A-42A5F051B1A6}"/>
    <cellStyle name="20% - Accent2 2 3" xfId="394" xr:uid="{9942A38D-CCFD-4A65-A2E0-DD7A6C457A06}"/>
    <cellStyle name="20% - Accent2 2 3 2" xfId="395" xr:uid="{F6047B9E-2080-4FFB-98A9-C45E397E2A9C}"/>
    <cellStyle name="20% - Accent2 2 3 2 2" xfId="396" xr:uid="{42BF3151-A601-42A0-8F88-BD1CC9E186B9}"/>
    <cellStyle name="20% - Accent2 2 3 2_(1a) Income Statement YTD" xfId="397" xr:uid="{722593C1-81D5-4A55-BEBA-6093781EF92D}"/>
    <cellStyle name="20% - Accent2 2 3 3" xfId="398" xr:uid="{6D2624D5-4C8A-4F2B-92C1-A69E4143FAD3}"/>
    <cellStyle name="20% - Accent2 2 3 4" xfId="399" xr:uid="{9E2341A0-8593-46E7-8E75-A744E1205926}"/>
    <cellStyle name="20% - Accent2 2 3 4 2" xfId="400" xr:uid="{65F7583E-FE80-49EF-A1AE-EB7B73900D52}"/>
    <cellStyle name="20% - Accent2 2 3 5" xfId="401" xr:uid="{1356D9E0-16AB-420A-B32A-433CE29109DF}"/>
    <cellStyle name="20% - Accent2 2 3_(1) Control" xfId="402" xr:uid="{3D47F3B2-68FC-445C-A601-FCBBF644983D}"/>
    <cellStyle name="20% - Accent2 2 4" xfId="403" xr:uid="{1C4AD4EE-4BE5-468F-817E-C44825CBC418}"/>
    <cellStyle name="20% - Accent2 2 4 2" xfId="404" xr:uid="{731C687F-0FE4-4DE9-8DFC-2DD450ECDDE0}"/>
    <cellStyle name="20% - Accent2 2 4 2 2" xfId="405" xr:uid="{84F57CDC-3AAE-49E7-A0A6-0C6FDEE68F27}"/>
    <cellStyle name="20% - Accent2 2 4 3" xfId="406" xr:uid="{C59EC0CF-1B4F-4A2D-B577-D1DEC3C5D9AC}"/>
    <cellStyle name="20% - Accent2 2 4 3 2" xfId="407" xr:uid="{5F9342A6-924D-479D-8549-F2F5015D242B}"/>
    <cellStyle name="20% - Accent2 2 4 4" xfId="408" xr:uid="{4A4CAB8E-5DB7-4E1A-B9D8-D4E8AB8A2D19}"/>
    <cellStyle name="20% - Accent2 2 4_(1a) Income Statement YTD" xfId="409" xr:uid="{2ABFEBA1-E3B2-4DC1-BC96-16C3883D4920}"/>
    <cellStyle name="20% - Accent2 2 5" xfId="410" xr:uid="{CA672D85-9D73-4484-B6A3-683328B69CC7}"/>
    <cellStyle name="20% - Accent2 2 5 2" xfId="411" xr:uid="{3DB27DDC-F0E7-441A-826D-2E66FD7C291D}"/>
    <cellStyle name="20% - Accent2 2 5_Sheet1" xfId="412" xr:uid="{CB47C7E8-9C6F-4357-9537-E9432BF89E0F}"/>
    <cellStyle name="20% - Accent2 2 6" xfId="413" xr:uid="{6160FC7C-58FB-44DB-8425-2557E2702880}"/>
    <cellStyle name="20% - Accent2 2 6 2" xfId="414" xr:uid="{1FA71AF5-C727-4875-A8C2-1D801334B0E9}"/>
    <cellStyle name="20% - Accent2 2_(1) Control" xfId="415" xr:uid="{BAE4E028-7BAB-40BD-BD38-0E1D50A02044}"/>
    <cellStyle name="20% - Accent2 3" xfId="416" xr:uid="{AD28AB4E-C952-44ED-9C5D-608BDD86BEF2}"/>
    <cellStyle name="20% - Accent2 3 2" xfId="417" xr:uid="{1376F35A-988A-4AF3-9EF5-13D86E070008}"/>
    <cellStyle name="20% - Accent2 3 2 2" xfId="418" xr:uid="{7788DA2B-2978-4A94-A020-1D00F381187D}"/>
    <cellStyle name="20% - Accent2 3 2 2 2" xfId="419" xr:uid="{F6911FEA-5A7E-4D75-B39D-0C21220E53FD}"/>
    <cellStyle name="20% - Accent2 3 2 2 2 2" xfId="420" xr:uid="{5C660DAA-5499-4C9D-A83A-669500B53F4B}"/>
    <cellStyle name="20% - Accent2 3 2 2 2_Capex Table" xfId="421" xr:uid="{F4A30133-D3E1-4CA8-B557-4B20C82C251C}"/>
    <cellStyle name="20% - Accent2 3 2 2 3" xfId="422" xr:uid="{2A40A166-C34F-49E9-848F-E8139D1442A0}"/>
    <cellStyle name="20% - Accent2 3 2 2_(1a) Income Statement YTD" xfId="423" xr:uid="{B133D445-D6F3-4FA3-A3E6-A24B28E40BEB}"/>
    <cellStyle name="20% - Accent2 3 2 3" xfId="424" xr:uid="{D94B7BB5-EAB3-40AF-B816-02C6EAFA4BF9}"/>
    <cellStyle name="20% - Accent2 3 2 3 2" xfId="425" xr:uid="{22B81958-0BFE-4889-9227-7489D8327D69}"/>
    <cellStyle name="20% - Accent2 3 2 3_Capex Table" xfId="426" xr:uid="{0DECCABC-D4E9-4FFF-93B5-710CD6E9B611}"/>
    <cellStyle name="20% - Accent2 3 2 4" xfId="427" xr:uid="{73AA9646-A166-4622-BE91-4708EC5EEEED}"/>
    <cellStyle name="20% - Accent2 3 2_(1) Control" xfId="428" xr:uid="{83A84497-40DA-4F74-98FB-DD9C34916EB2}"/>
    <cellStyle name="20% - Accent2 3 3" xfId="429" xr:uid="{727B21E6-25E9-4B65-8E00-7C1F482F8D02}"/>
    <cellStyle name="20% - Accent2 3 3 2" xfId="430" xr:uid="{AD6B90D7-1097-4515-9C2D-320B48F1B514}"/>
    <cellStyle name="20% - Accent2 3 3 2 2" xfId="431" xr:uid="{43B21277-8291-47B1-9AD0-CCC22A521B37}"/>
    <cellStyle name="20% - Accent2 3 3 2_Capex Table" xfId="432" xr:uid="{99F21EA9-419B-4E70-8A08-0020587FBCD7}"/>
    <cellStyle name="20% - Accent2 3 3 3" xfId="433" xr:uid="{CC497A3A-6E10-41A8-9CD2-C944F6E63050}"/>
    <cellStyle name="20% - Accent2 3 3_(1a) Income Statement YTD" xfId="434" xr:uid="{4C0EF9F3-512C-4CE8-9BF1-E9B8DB0810EC}"/>
    <cellStyle name="20% - Accent2 3 4" xfId="435" xr:uid="{BC89C6E2-C690-4B54-A6C7-29DCB2C58911}"/>
    <cellStyle name="20% - Accent2 3 4 2" xfId="436" xr:uid="{8B955BCA-B6A5-4B85-8CC8-62CA387854E2}"/>
    <cellStyle name="20% - Accent2 3 4_Capex Table" xfId="437" xr:uid="{B3B43078-6611-4AA6-A98C-185E457CD4E2}"/>
    <cellStyle name="20% - Accent2 3 5" xfId="438" xr:uid="{962A4896-ED76-46C8-A957-BE20244AFA1A}"/>
    <cellStyle name="20% - Accent2 3 6" xfId="439" xr:uid="{B512978B-EB25-4C7D-BA57-A7771FF3A903}"/>
    <cellStyle name="20% - Accent2 3_(1) Control" xfId="440" xr:uid="{86EA4691-AFDD-4317-BF6A-9524E2F75A55}"/>
    <cellStyle name="20% - Accent2 4" xfId="441" xr:uid="{BB0BB357-F292-472B-884A-BE5FA81E3756}"/>
    <cellStyle name="20% - Accent2 4 2" xfId="442" xr:uid="{BBCDFD1F-2844-4627-AC51-E094FC2CEBEE}"/>
    <cellStyle name="20% - Accent2 4 2 2" xfId="443" xr:uid="{F7D2ABB3-7151-45B7-845D-223E3CC6F784}"/>
    <cellStyle name="20% - Accent2 4 2 2 2" xfId="444" xr:uid="{3CAF654E-A9F2-4177-8AA4-EFBB94DCA982}"/>
    <cellStyle name="20% - Accent2 4 2 2 2 2" xfId="445" xr:uid="{C05F8885-5630-4236-906B-B1E038194357}"/>
    <cellStyle name="20% - Accent2 4 2 2 2_Capex Table" xfId="446" xr:uid="{708A7EE8-8D5D-4BF9-A1FC-965281C43049}"/>
    <cellStyle name="20% - Accent2 4 2 2 3" xfId="447" xr:uid="{8BF4C88F-D0E3-468C-8F0B-6B25310E1379}"/>
    <cellStyle name="20% - Accent2 4 2 2_(1a) Income Statement YTD" xfId="448" xr:uid="{E5A65E7E-F4D8-48D9-AADB-4835E5EF0827}"/>
    <cellStyle name="20% - Accent2 4 2 3" xfId="449" xr:uid="{9D0B984B-47D4-4374-98C9-12DB2F4DDBFD}"/>
    <cellStyle name="20% - Accent2 4 2 3 2" xfId="450" xr:uid="{5A08278C-2B7F-45A3-B7D5-279C347A98C4}"/>
    <cellStyle name="20% - Accent2 4 2 3_Capex Table" xfId="451" xr:uid="{4B08C18D-DE79-47EF-9F96-2BF0F16E3AEF}"/>
    <cellStyle name="20% - Accent2 4 2 4" xfId="452" xr:uid="{C5A3B4E3-1639-4A51-87B6-B604297EFB88}"/>
    <cellStyle name="20% - Accent2 4 2_(1a) Income Statement YTD" xfId="453" xr:uid="{ED8C33BD-EBBA-433B-BC71-8173C215C43A}"/>
    <cellStyle name="20% - Accent2 4 3" xfId="454" xr:uid="{20AC6559-2E4E-4F3B-A818-3CF6EFB9F46C}"/>
    <cellStyle name="20% - Accent2 4 3 2" xfId="455" xr:uid="{486CEB25-D912-4094-9F83-E5EA45DDAE29}"/>
    <cellStyle name="20% - Accent2 4 3 2 2" xfId="456" xr:uid="{519D412D-0ED9-4076-95E1-A8A9E61715B1}"/>
    <cellStyle name="20% - Accent2 4 3 2_Capex Table" xfId="457" xr:uid="{1ADF5D40-FD0A-480B-885E-B88945F44B1F}"/>
    <cellStyle name="20% - Accent2 4 3 3" xfId="458" xr:uid="{8B9C1A5D-4379-4420-8F21-58EBB80C4704}"/>
    <cellStyle name="20% - Accent2 4 3_(1a) Income Statement YTD" xfId="459" xr:uid="{6BCB25D7-0D92-44B4-BC35-E2D3254C3030}"/>
    <cellStyle name="20% - Accent2 4 4" xfId="460" xr:uid="{B92884A8-2768-4AD5-8CBD-BACAC3D03A5D}"/>
    <cellStyle name="20% - Accent2 4 4 2" xfId="461" xr:uid="{01E6406E-19EA-4E74-A4FA-D01214A7F10E}"/>
    <cellStyle name="20% - Accent2 4 4_Capex Table" xfId="462" xr:uid="{93298173-683F-4D7C-A79A-C440E4AB2BCC}"/>
    <cellStyle name="20% - Accent2 4 5" xfId="463" xr:uid="{2881EEB5-B07D-463A-BBF7-A0823FB2EB19}"/>
    <cellStyle name="20% - Accent2 4 6" xfId="464" xr:uid="{797C3648-29BE-4809-B0B5-BCA5F4CB182B}"/>
    <cellStyle name="20% - Accent2 4_(1) Control" xfId="465" xr:uid="{514245BC-F15C-4FC1-AA08-DB9FA3011A9C}"/>
    <cellStyle name="20% - Accent2 5" xfId="466" xr:uid="{427F95AC-4CDB-4FFB-B0FF-53A1644CFF49}"/>
    <cellStyle name="20% - Accent2 5 2" xfId="467" xr:uid="{2F94B743-C7C5-490E-9200-4F9D26882007}"/>
    <cellStyle name="20% - Accent2 5 2 2" xfId="468" xr:uid="{54787DDE-2B8E-4EB6-B29B-A24B19331662}"/>
    <cellStyle name="20% - Accent2 5 2 2 2" xfId="469" xr:uid="{B3956BBE-E13C-4C1A-B8F8-67C3EECE8AD9}"/>
    <cellStyle name="20% - Accent2 5 2 2 2 2" xfId="470" xr:uid="{263D1CAF-67D9-400B-A25D-A45FD3C1B91F}"/>
    <cellStyle name="20% - Accent2 5 2 2 2_Capex Table" xfId="471" xr:uid="{FA8F0BE3-38F1-43BC-9CEF-956E3365A778}"/>
    <cellStyle name="20% - Accent2 5 2 2 3" xfId="472" xr:uid="{69604875-1E9D-4722-BE3D-3D4A47775AD9}"/>
    <cellStyle name="20% - Accent2 5 2 2_(1a) Income Statement YTD" xfId="473" xr:uid="{F2622A29-6EC8-42F9-B970-38B38BFC8EF1}"/>
    <cellStyle name="20% - Accent2 5 2 3" xfId="474" xr:uid="{AA3B893A-16CC-4794-8AB2-770F4E4C9784}"/>
    <cellStyle name="20% - Accent2 5 2 3 2" xfId="475" xr:uid="{F17B55E8-9C89-4465-9660-C784FE83D33C}"/>
    <cellStyle name="20% - Accent2 5 2 3_Capex Table" xfId="476" xr:uid="{8B60F852-6134-4BFD-A921-876A4D408A8A}"/>
    <cellStyle name="20% - Accent2 5 2 4" xfId="477" xr:uid="{439CA87A-7C64-43AE-B6C0-5D90FEEDA022}"/>
    <cellStyle name="20% - Accent2 5 2_(1a) Income Statement YTD" xfId="478" xr:uid="{4A272055-9E6D-48C8-ADA6-96AA30B81835}"/>
    <cellStyle name="20% - Accent2 5 3" xfId="479" xr:uid="{1463EDAD-1C43-4C9A-88A8-6F3EE3AFD14B}"/>
    <cellStyle name="20% - Accent2 5 3 2" xfId="480" xr:uid="{A9A07C45-CDA5-483D-B95D-3C1EB3CB1CB5}"/>
    <cellStyle name="20% - Accent2 5 3 2 2" xfId="481" xr:uid="{565FEFAA-866C-4483-846C-8DB6B7ECD7DA}"/>
    <cellStyle name="20% - Accent2 5 3 2_Capex Table" xfId="482" xr:uid="{6A2CD420-E99D-4AE9-A74A-A1DAB08DE902}"/>
    <cellStyle name="20% - Accent2 5 3 3" xfId="483" xr:uid="{9112F855-2A43-4BD8-8ABC-75B991F8E371}"/>
    <cellStyle name="20% - Accent2 5 3_(1a) Income Statement YTD" xfId="484" xr:uid="{9F01370E-8E70-4215-8981-A4FB77EFC454}"/>
    <cellStyle name="20% - Accent2 5 4" xfId="485" xr:uid="{066237E4-CF99-4551-9CEA-EB6F24B165C9}"/>
    <cellStyle name="20% - Accent2 5 4 2" xfId="486" xr:uid="{7506D31D-2D41-4728-9426-C1274F415691}"/>
    <cellStyle name="20% - Accent2 5 4_Capex Table" xfId="487" xr:uid="{1EEE14A0-AEA9-4303-88CD-851181627B1B}"/>
    <cellStyle name="20% - Accent2 5 5" xfId="488" xr:uid="{D3B1DF8F-D832-40BC-B605-3D6ED1834950}"/>
    <cellStyle name="20% - Accent2 5_(1a) Income Statement YTD" xfId="489" xr:uid="{FA99CCEB-8E1E-4542-95C1-9919AC67D5D4}"/>
    <cellStyle name="20% - Accent2 6" xfId="490" xr:uid="{78E3413B-81EB-45D8-87A7-E0BDCAB163FB}"/>
    <cellStyle name="20% - Accent2 6 2" xfId="491" xr:uid="{AAD91E19-2166-456C-AF75-67F117ABDDF6}"/>
    <cellStyle name="20% - Accent2 6 2 2" xfId="492" xr:uid="{342EF625-555F-4A75-9993-AF03B70F1ED7}"/>
    <cellStyle name="20% - Accent2 6 2 2 2" xfId="493" xr:uid="{DF5FB27A-E26C-452C-B622-74B6EE171297}"/>
    <cellStyle name="20% - Accent2 6 2 2 2 2" xfId="494" xr:uid="{26B50037-BDE6-4210-92E6-98BF6CB56940}"/>
    <cellStyle name="20% - Accent2 6 2 2 2_Capex Table" xfId="495" xr:uid="{292FEE2A-6585-4206-8B79-58FFC1167B98}"/>
    <cellStyle name="20% - Accent2 6 2 2 3" xfId="496" xr:uid="{6E87F65C-5F60-4AC6-B0D5-5342536A8714}"/>
    <cellStyle name="20% - Accent2 6 2 2_(1a) Income Statement YTD" xfId="497" xr:uid="{22266179-C18C-42CA-8846-87DA3CA5FC34}"/>
    <cellStyle name="20% - Accent2 6 2 3" xfId="498" xr:uid="{F362F820-A446-41C3-98CD-C402E75FDCE1}"/>
    <cellStyle name="20% - Accent2 6 2 3 2" xfId="499" xr:uid="{93A92056-FF77-4D8E-89F8-115225F610F9}"/>
    <cellStyle name="20% - Accent2 6 2 3_Capex Table" xfId="500" xr:uid="{57BBAEF6-BA8E-480A-ACCF-E9CB61F99823}"/>
    <cellStyle name="20% - Accent2 6 2 4" xfId="501" xr:uid="{5DA3316C-DA7C-4CD7-8B44-4DC6615DC6C8}"/>
    <cellStyle name="20% - Accent2 6 2_(1a) Income Statement YTD" xfId="502" xr:uid="{DCAD9E52-95A7-412F-9314-57356657DD10}"/>
    <cellStyle name="20% - Accent2 6 3" xfId="503" xr:uid="{B0A55382-C221-4624-9AD3-08143B5F678C}"/>
    <cellStyle name="20% - Accent2 6 3 2" xfId="504" xr:uid="{A16DBBA5-43AF-4D2C-AFCA-70E48C063984}"/>
    <cellStyle name="20% - Accent2 6 3 2 2" xfId="505" xr:uid="{50A2FFB0-924B-42C2-BDB6-00DCFE9574A8}"/>
    <cellStyle name="20% - Accent2 6 3 2_Capex Table" xfId="506" xr:uid="{64408CF9-58D0-4E2B-8587-BC24E6998CFE}"/>
    <cellStyle name="20% - Accent2 6 3 3" xfId="507" xr:uid="{09C2E62D-7BD2-4725-B5D9-17ADE87A4D17}"/>
    <cellStyle name="20% - Accent2 6 3_(1a) Income Statement YTD" xfId="508" xr:uid="{A948883B-C4A3-4CE7-A855-7D7B2684F0E8}"/>
    <cellStyle name="20% - Accent2 6 4" xfId="509" xr:uid="{C3710F3E-3CDA-4725-9754-06F4AFAF39AB}"/>
    <cellStyle name="20% - Accent2 6 4 2" xfId="510" xr:uid="{7AD4DE32-9ADF-42B8-83C8-8B4254551767}"/>
    <cellStyle name="20% - Accent2 6 4_Capex Table" xfId="511" xr:uid="{68F91502-B539-412D-A73B-814414E66A7A}"/>
    <cellStyle name="20% - Accent2 6 5" xfId="512" xr:uid="{DA05452D-5369-48E5-87D2-F4160A241198}"/>
    <cellStyle name="20% - Accent2 6_(1a) Income Statement YTD" xfId="513" xr:uid="{F2599F2B-8B87-4C10-B21D-3366766CFD0F}"/>
    <cellStyle name="20% - Accent2 7" xfId="514" xr:uid="{8DB444C1-8985-441F-836E-6653B87CAAC3}"/>
    <cellStyle name="20% - Accent2 7 2" xfId="515" xr:uid="{9D4A96AB-4C2F-4E74-9430-CE522844F2A3}"/>
    <cellStyle name="20% - Accent2 7 2 2" xfId="516" xr:uid="{3ABA81DA-A5C4-44BD-A397-9E41084AF237}"/>
    <cellStyle name="20% - Accent2 7 2 2 2" xfId="517" xr:uid="{24FED708-B217-47DD-A976-651BB67FF9EA}"/>
    <cellStyle name="20% - Accent2 7 2 2 2 2" xfId="518" xr:uid="{C523CF13-5F33-407F-A5FE-5714E7895C9F}"/>
    <cellStyle name="20% - Accent2 7 2 2 2_Capex Table" xfId="519" xr:uid="{86D0A34F-0A6C-4E4E-A1CE-86027668CBC3}"/>
    <cellStyle name="20% - Accent2 7 2 2 3" xfId="520" xr:uid="{76CCD8B7-3138-47AA-9B5E-01190CA45DAA}"/>
    <cellStyle name="20% - Accent2 7 2 2_(1a) Income Statement YTD" xfId="521" xr:uid="{A715014E-1B17-4D9D-B028-44EEE69BC6DA}"/>
    <cellStyle name="20% - Accent2 7 2 3" xfId="522" xr:uid="{B4EB2B50-38BD-464C-8468-54E4AFECE37A}"/>
    <cellStyle name="20% - Accent2 7 2 3 2" xfId="523" xr:uid="{10F7140B-9319-4F83-B0B6-777486B2B68F}"/>
    <cellStyle name="20% - Accent2 7 2 3_Capex Table" xfId="524" xr:uid="{4054B780-E736-4085-966D-E8A85724D377}"/>
    <cellStyle name="20% - Accent2 7 2 4" xfId="525" xr:uid="{0EB8B1AE-C355-46F7-84DB-A5A30FA87A62}"/>
    <cellStyle name="20% - Accent2 7 2_(1a) Income Statement YTD" xfId="526" xr:uid="{95A117BA-A007-4D6B-9B1B-5662FFA3A08F}"/>
    <cellStyle name="20% - Accent2 7 3" xfId="527" xr:uid="{65574E6A-233B-40BD-85F8-5A72CE959470}"/>
    <cellStyle name="20% - Accent2 7 3 2" xfId="528" xr:uid="{57E61E10-175E-4AEB-9A96-90248D54D39C}"/>
    <cellStyle name="20% - Accent2 7 3 2 2" xfId="529" xr:uid="{38CEF611-C74E-4A5C-806D-2EFBBE1B996E}"/>
    <cellStyle name="20% - Accent2 7 3 2_Capex Table" xfId="530" xr:uid="{4D1B5721-9C0F-461F-B67D-CDDF21FED78C}"/>
    <cellStyle name="20% - Accent2 7 3 3" xfId="531" xr:uid="{ECEB7572-D099-4C66-B187-86F8D06CB5AB}"/>
    <cellStyle name="20% - Accent2 7 3_(1a) Income Statement YTD" xfId="532" xr:uid="{83A4962C-2882-4791-BB9B-42D9045BBC74}"/>
    <cellStyle name="20% - Accent2 7 4" xfId="533" xr:uid="{998FF1A7-4E96-4FE9-9D49-1236556588CA}"/>
    <cellStyle name="20% - Accent2 7 4 2" xfId="534" xr:uid="{4A6A4DAD-FE44-44CA-AE53-80195B046502}"/>
    <cellStyle name="20% - Accent2 7 4_Capex Table" xfId="535" xr:uid="{D91373D2-BB3E-40B3-8F4E-3179977C30E8}"/>
    <cellStyle name="20% - Accent2 7 5" xfId="536" xr:uid="{E5791C25-AD60-45AB-B05B-0FC26A8B7DF6}"/>
    <cellStyle name="20% - Accent2 7_(1a) Income Statement YTD" xfId="537" xr:uid="{0065C1C1-2460-478E-A999-EE93E775DC24}"/>
    <cellStyle name="20% - Accent2 8" xfId="538" xr:uid="{956AC2F8-06C0-48A1-86BA-AA022AFC8EAB}"/>
    <cellStyle name="20% - Accent2 8 2" xfId="539" xr:uid="{6279D3F2-15F2-42A9-A31A-9E5E6C90CEF6}"/>
    <cellStyle name="20% - Accent2 8 2 2" xfId="540" xr:uid="{CA2C8F36-99DD-4CE6-85D9-2ED5EA3216B9}"/>
    <cellStyle name="20% - Accent2 8 2_Capex Table" xfId="541" xr:uid="{AA97713A-AF5D-4620-9ED8-53CC577BC938}"/>
    <cellStyle name="20% - Accent2 8 3" xfId="542" xr:uid="{641915F3-B5BB-4F3D-86E9-364C2A2F41BA}"/>
    <cellStyle name="20% - Accent2 8_(1a) Income Statement YTD" xfId="543" xr:uid="{64384679-2A32-4CCE-93B6-E706F918C7FD}"/>
    <cellStyle name="20% - Accent2 9" xfId="544" xr:uid="{EEAD0236-0B64-4327-A80F-3E62CF0305B7}"/>
    <cellStyle name="20% - Accent2 9 2" xfId="545" xr:uid="{4DE41268-1F99-4DC7-BEC1-3619A54B0CFB}"/>
    <cellStyle name="20% - Accent2 9_Capex Table" xfId="546" xr:uid="{A969569E-82C4-4065-BAED-8A1FFF8808D2}"/>
    <cellStyle name="20% - Accent3 10" xfId="547" xr:uid="{3472AD00-7509-4ABF-BA36-AD1213D498E2}"/>
    <cellStyle name="20% - Accent3 11" xfId="548" xr:uid="{999207CE-F921-4452-A597-0A6BCA95DB1C}"/>
    <cellStyle name="20% - Accent3 12" xfId="549" xr:uid="{291FC58D-D924-4D68-9029-9A9913058FFA}"/>
    <cellStyle name="20% - Accent3 2" xfId="3" xr:uid="{00000000-0005-0000-0000-000002000000}"/>
    <cellStyle name="20% - Accent3 2 2" xfId="550" xr:uid="{57930056-75EB-4CCB-B001-27EA0F9F56A3}"/>
    <cellStyle name="20% - Accent3 2 2 10" xfId="551" xr:uid="{AC4F79E4-0DB4-449F-A4DB-D2845EAE2C0B}"/>
    <cellStyle name="20% - Accent3 2 2 11" xfId="552" xr:uid="{17811C52-368E-46B4-B1E7-AEACB0C9FB19}"/>
    <cellStyle name="20% - Accent3 2 2 2" xfId="553" xr:uid="{C03978CA-C0D6-4537-B2DA-C850AB86475E}"/>
    <cellStyle name="20% - Accent3 2 2 2 2" xfId="554" xr:uid="{9098EB68-4A34-4E84-913A-B8B1AD223DFB}"/>
    <cellStyle name="20% - Accent3 2 2 2 2 2" xfId="555" xr:uid="{A796D0B7-9574-4959-85BC-014C386A4241}"/>
    <cellStyle name="20% - Accent3 2 2 2 2_(1a) Income Statement YTD" xfId="556" xr:uid="{D9DF6B57-55C7-4A66-8837-453419E32194}"/>
    <cellStyle name="20% - Accent3 2 2 2 3" xfId="557" xr:uid="{CE1B23CA-0A0E-494C-93A5-F1066D5BA4B7}"/>
    <cellStyle name="20% - Accent3 2 2 2 3 2" xfId="558" xr:uid="{04370D62-684B-473C-A433-3092A9991E98}"/>
    <cellStyle name="20% - Accent3 2 2 2 4" xfId="559" xr:uid="{E7AB9AA2-8172-4B6E-A176-0B3A867E370B}"/>
    <cellStyle name="20% - Accent3 2 2 2 4 2" xfId="560" xr:uid="{6F71EE2B-A5BE-4ED5-9836-4B2213CFEE9D}"/>
    <cellStyle name="20% - Accent3 2 2 2 5" xfId="561" xr:uid="{482C59E7-41C6-48DA-8F48-F8F94E5A35D0}"/>
    <cellStyle name="20% - Accent3 2 2 2_(1) Control" xfId="562" xr:uid="{1B666D18-67F3-4833-A43C-A43B52C4169D}"/>
    <cellStyle name="20% - Accent3 2 2 3" xfId="563" xr:uid="{55B9AD01-8B55-4D9C-88B7-C5D1A988A9CD}"/>
    <cellStyle name="20% - Accent3 2 2 3 2" xfId="564" xr:uid="{E12C7EB7-777A-44C3-AB90-2A7EF3B9AD83}"/>
    <cellStyle name="20% - Accent3 2 2 3_(1a) Income Statement YTD" xfId="565" xr:uid="{B00B9F0A-E6D5-4B9A-A93A-D5146B70CF33}"/>
    <cellStyle name="20% - Accent3 2 2 4" xfId="566" xr:uid="{FBB62651-2EC1-4E71-AF6B-31D2666A3E9A}"/>
    <cellStyle name="20% - Accent3 2 2 5" xfId="567" xr:uid="{3204D67F-E640-4A62-9580-0188D0656B76}"/>
    <cellStyle name="20% - Accent3 2 2 5 2" xfId="568" xr:uid="{15510F02-6F5B-453A-988B-281DFA346085}"/>
    <cellStyle name="20% - Accent3 2 2 6" xfId="569" xr:uid="{6676FA4E-A776-4BDC-872F-32082A97DCE6}"/>
    <cellStyle name="20% - Accent3 2 2 6 2" xfId="570" xr:uid="{F0F951A7-55FC-45C3-9AFB-8A00B3A7A1AF}"/>
    <cellStyle name="20% - Accent3 2 2 7" xfId="571" xr:uid="{EA6A23C4-3186-47B8-B3E7-C2719440D05C}"/>
    <cellStyle name="20% - Accent3 2 2 7 2" xfId="572" xr:uid="{6E859819-658D-448B-8C0F-A32C4E52EDED}"/>
    <cellStyle name="20% - Accent3 2 2 8" xfId="573" xr:uid="{F024805E-DA1D-414C-B104-1F7CB54AD7B2}"/>
    <cellStyle name="20% - Accent3 2 2 8 2" xfId="574" xr:uid="{6F966030-75B2-45AE-9413-D3085309DC1C}"/>
    <cellStyle name="20% - Accent3 2 2 9" xfId="575" xr:uid="{B3EBF1C9-EBE5-4864-996A-9D8C73FFF374}"/>
    <cellStyle name="20% - Accent3 2 2 9 2" xfId="576" xr:uid="{F7E4CCC2-954F-405D-AD34-BB333F0EB45C}"/>
    <cellStyle name="20% - Accent3 2 2_(1) Control" xfId="577" xr:uid="{37DC11D8-A800-49D3-9DDF-52D67993A15F}"/>
    <cellStyle name="20% - Accent3 2 3" xfId="578" xr:uid="{D7DFF32C-273C-4374-A0F8-B001C905E584}"/>
    <cellStyle name="20% - Accent3 2 3 2" xfId="579" xr:uid="{088DF4B6-F5E6-4C88-8929-4F18D9DCDF45}"/>
    <cellStyle name="20% - Accent3 2 3 2 2" xfId="580" xr:uid="{A2B2BA3D-C994-49A5-BE8B-EA2E13AA4B44}"/>
    <cellStyle name="20% - Accent3 2 3 2_(1a) Income Statement YTD" xfId="581" xr:uid="{2E23A398-1D2E-47A8-8755-BE01C3996360}"/>
    <cellStyle name="20% - Accent3 2 3 3" xfId="582" xr:uid="{694A024E-FDB0-4152-A9B5-2D5B963A8013}"/>
    <cellStyle name="20% - Accent3 2 3 4" xfId="583" xr:uid="{1C866E3A-0EC1-4B53-8E56-E52993952F4A}"/>
    <cellStyle name="20% - Accent3 2 3 4 2" xfId="584" xr:uid="{247B6835-230F-4022-B238-C7085AEC7D32}"/>
    <cellStyle name="20% - Accent3 2 3 5" xfId="585" xr:uid="{767F16BB-5053-46DF-8F17-34598A697F74}"/>
    <cellStyle name="20% - Accent3 2 3_(1) Control" xfId="586" xr:uid="{2918664C-A9E6-4515-B934-BC06F758BB75}"/>
    <cellStyle name="20% - Accent3 2 4" xfId="587" xr:uid="{28F74859-CBDE-408A-9C43-4F580B21D9AB}"/>
    <cellStyle name="20% - Accent3 2 4 2" xfId="588" xr:uid="{3F31CC17-7458-4928-A57D-03A3FC6C057A}"/>
    <cellStyle name="20% - Accent3 2 4 2 2" xfId="589" xr:uid="{0F2076DA-5D31-4F4F-996E-A8192F6B4E7E}"/>
    <cellStyle name="20% - Accent3 2 4 3" xfId="590" xr:uid="{E614EAAE-64DF-426D-9633-7801A8BA83E2}"/>
    <cellStyle name="20% - Accent3 2 4 3 2" xfId="591" xr:uid="{6D5572CF-20E0-42EA-9D35-1000C6084E49}"/>
    <cellStyle name="20% - Accent3 2 4 4" xfId="592" xr:uid="{A7430713-E521-4B07-A273-6A407F8FD64F}"/>
    <cellStyle name="20% - Accent3 2 4_(1a) Income Statement YTD" xfId="593" xr:uid="{1635D5A1-BE4E-4E53-83D0-34FBC33F3394}"/>
    <cellStyle name="20% - Accent3 2 5" xfId="594" xr:uid="{2F7AE555-011D-4F54-B065-1604A67A72C7}"/>
    <cellStyle name="20% - Accent3 2 5 2" xfId="595" xr:uid="{3F29A900-3E1F-49B9-83B7-4FCB89FFD252}"/>
    <cellStyle name="20% - Accent3 2 5_Sheet1" xfId="596" xr:uid="{CB67BA02-B6BA-47F1-89C7-00F10EF4C51E}"/>
    <cellStyle name="20% - Accent3 2 6" xfId="597" xr:uid="{49A77B69-CBDB-4496-9492-C2F0C713F1B6}"/>
    <cellStyle name="20% - Accent3 2 6 2" xfId="598" xr:uid="{EB33D668-9EED-45F0-8FD8-711809AC06AF}"/>
    <cellStyle name="20% - Accent3 2_(1) Control" xfId="599" xr:uid="{618EE08D-1598-4E26-8D7E-560EF0AAB4D2}"/>
    <cellStyle name="20% - Accent3 3" xfId="600" xr:uid="{C6B0A85F-C41B-4D2D-A006-0881B8036D60}"/>
    <cellStyle name="20% - Accent3 3 2" xfId="601" xr:uid="{8500EE0A-160C-4ECC-B694-7384B0CF58B5}"/>
    <cellStyle name="20% - Accent3 3 2 2" xfId="602" xr:uid="{BD0B9939-1305-46DF-A23B-A9890E22FCEA}"/>
    <cellStyle name="20% - Accent3 3 2 2 2" xfId="603" xr:uid="{33BC93B9-AF5E-48B6-ADDA-3164F09C393C}"/>
    <cellStyle name="20% - Accent3 3 2 2 2 2" xfId="604" xr:uid="{E2D855B6-4430-4F3F-A8A1-39446964CCC6}"/>
    <cellStyle name="20% - Accent3 3 2 2 2_Capex Table" xfId="605" xr:uid="{A393ED5F-0FD4-472C-8B6A-FE0D083D9376}"/>
    <cellStyle name="20% - Accent3 3 2 2 3" xfId="606" xr:uid="{09025EFB-4086-43B4-907A-CEB4527F0B6F}"/>
    <cellStyle name="20% - Accent3 3 2 2_(1a) Income Statement YTD" xfId="607" xr:uid="{4E33F692-6BB6-4BFC-9127-A339CB100FA4}"/>
    <cellStyle name="20% - Accent3 3 2 3" xfId="608" xr:uid="{DAE93426-F848-4052-8701-3FF8FC83CE36}"/>
    <cellStyle name="20% - Accent3 3 2 3 2" xfId="609" xr:uid="{0F5171DF-3305-4240-A73A-13EE76348963}"/>
    <cellStyle name="20% - Accent3 3 2 3_Capex Table" xfId="610" xr:uid="{C8C90989-037F-4048-93E3-10E938AE5FD5}"/>
    <cellStyle name="20% - Accent3 3 2 4" xfId="611" xr:uid="{5810F436-FAAF-47CA-8048-B80D83B712A0}"/>
    <cellStyle name="20% - Accent3 3 2_(1) Control" xfId="612" xr:uid="{E26691F8-0071-4011-A8CF-32A6E6D4C76B}"/>
    <cellStyle name="20% - Accent3 3 3" xfId="613" xr:uid="{4391792F-30BC-4B00-97A8-16A95EE2F326}"/>
    <cellStyle name="20% - Accent3 3 3 2" xfId="614" xr:uid="{9FB58C27-8BA1-4511-B6AB-6EEAAEF762B1}"/>
    <cellStyle name="20% - Accent3 3 3 2 2" xfId="615" xr:uid="{59A5F508-BCB2-41AD-B33A-12056267351A}"/>
    <cellStyle name="20% - Accent3 3 3 2_Capex Table" xfId="616" xr:uid="{B3D4008F-E7CE-451B-88DF-6E91BCC47474}"/>
    <cellStyle name="20% - Accent3 3 3 3" xfId="617" xr:uid="{CC093527-09A7-44B4-BEC0-BF8069321C89}"/>
    <cellStyle name="20% - Accent3 3 3_(1a) Income Statement YTD" xfId="618" xr:uid="{7C2543DB-B1A4-41B2-ADEB-65F133F30500}"/>
    <cellStyle name="20% - Accent3 3 4" xfId="619" xr:uid="{0748CF69-613E-4684-B80A-17A38C015576}"/>
    <cellStyle name="20% - Accent3 3 4 2" xfId="620" xr:uid="{E42DE74B-198C-4B94-91E8-7B18FD0727A7}"/>
    <cellStyle name="20% - Accent3 3 4_Capex Table" xfId="621" xr:uid="{05DCAA2A-6C75-4793-9F35-907C582AF294}"/>
    <cellStyle name="20% - Accent3 3 5" xfId="622" xr:uid="{ACCE3185-E1A2-4757-A079-5A4284DE9F8A}"/>
    <cellStyle name="20% - Accent3 3 6" xfId="623" xr:uid="{C2C6225F-17E8-40A2-981A-4FD5690A9001}"/>
    <cellStyle name="20% - Accent3 3_(1) Control" xfId="624" xr:uid="{8DD19D58-AFCB-46CB-9511-6BD7E5468F70}"/>
    <cellStyle name="20% - Accent3 4" xfId="625" xr:uid="{76DCC7D3-F132-44DC-A6F0-CA923DC33740}"/>
    <cellStyle name="20% - Accent3 4 2" xfId="626" xr:uid="{8A90B237-F301-4040-ADEC-F91DCD0C1174}"/>
    <cellStyle name="20% - Accent3 4 2 2" xfId="627" xr:uid="{1236CDE7-8BD0-4E73-A0E3-33E87AECD1A6}"/>
    <cellStyle name="20% - Accent3 4 2 2 2" xfId="628" xr:uid="{7C6D4E27-77EB-4935-905B-CA44A421E1B2}"/>
    <cellStyle name="20% - Accent3 4 2 2 2 2" xfId="629" xr:uid="{D0D1D6F0-8A6E-4645-A321-90151570A6B0}"/>
    <cellStyle name="20% - Accent3 4 2 2 2_Capex Table" xfId="630" xr:uid="{52A70703-152D-4B3A-A1FD-3AAFBC9EAA52}"/>
    <cellStyle name="20% - Accent3 4 2 2 3" xfId="631" xr:uid="{48DE58A3-55CF-4675-BBD4-DE7B1A42FB91}"/>
    <cellStyle name="20% - Accent3 4 2 2_(1a) Income Statement YTD" xfId="632" xr:uid="{A751C806-A0A7-470A-A272-5D267C1A9DEF}"/>
    <cellStyle name="20% - Accent3 4 2 3" xfId="633" xr:uid="{77868882-7C72-414D-B5B8-9620EC8F034C}"/>
    <cellStyle name="20% - Accent3 4 2 3 2" xfId="634" xr:uid="{2A10FB17-DC52-4D14-BBE7-EBCAF227FE55}"/>
    <cellStyle name="20% - Accent3 4 2 3_Capex Table" xfId="635" xr:uid="{21BA8AD1-53BA-45FA-A3F2-D440C8499151}"/>
    <cellStyle name="20% - Accent3 4 2 4" xfId="636" xr:uid="{D29ADD3B-D4AB-437C-B671-FFEDE393F8C4}"/>
    <cellStyle name="20% - Accent3 4 2_(1a) Income Statement YTD" xfId="637" xr:uid="{F85C2B3C-3777-41FE-B354-D2957F0EDF86}"/>
    <cellStyle name="20% - Accent3 4 3" xfId="638" xr:uid="{93E4707E-E522-40FE-820A-B5F2B4803E21}"/>
    <cellStyle name="20% - Accent3 4 3 2" xfId="639" xr:uid="{4F002BA2-ECA9-4FBD-8857-B68911EC21A2}"/>
    <cellStyle name="20% - Accent3 4 3 2 2" xfId="640" xr:uid="{0C9064CF-1355-4857-9EB0-FBFFC9F5B9EA}"/>
    <cellStyle name="20% - Accent3 4 3 2_Capex Table" xfId="641" xr:uid="{B0FF9585-044C-4EE0-854E-3BE8B96F28F0}"/>
    <cellStyle name="20% - Accent3 4 3 3" xfId="642" xr:uid="{9004A22F-7AC5-46C7-AE3C-6A71CFE1FFD9}"/>
    <cellStyle name="20% - Accent3 4 3_(1a) Income Statement YTD" xfId="643" xr:uid="{4361A2C1-0D01-4FFC-BAED-9D9A5BCA58F4}"/>
    <cellStyle name="20% - Accent3 4 4" xfId="644" xr:uid="{9080B9BD-FCA1-4C0D-8005-8C6C9B6E2B8D}"/>
    <cellStyle name="20% - Accent3 4 4 2" xfId="645" xr:uid="{34505161-CAF7-407B-A173-2FBA578D5D53}"/>
    <cellStyle name="20% - Accent3 4 4_Capex Table" xfId="646" xr:uid="{C63F55EC-56D2-4F53-98FA-D449133AED9B}"/>
    <cellStyle name="20% - Accent3 4 5" xfId="647" xr:uid="{0D937344-A2F2-45C6-B792-578C0C346E6D}"/>
    <cellStyle name="20% - Accent3 4 6" xfId="648" xr:uid="{6BEE76AD-A122-4F84-8E6E-6CF163A9970C}"/>
    <cellStyle name="20% - Accent3 4_(1) Control" xfId="649" xr:uid="{E2837B4A-AD75-459F-8198-12F95E99640F}"/>
    <cellStyle name="20% - Accent3 5" xfId="650" xr:uid="{027503DA-6C79-4FAC-BEB5-2591CE655DAA}"/>
    <cellStyle name="20% - Accent3 5 2" xfId="651" xr:uid="{ED7ACBC0-35D9-438D-98B0-0B31F69E952D}"/>
    <cellStyle name="20% - Accent3 5 2 2" xfId="652" xr:uid="{ED35FE21-1BE1-47EE-B473-51A236D84108}"/>
    <cellStyle name="20% - Accent3 5 2 2 2" xfId="653" xr:uid="{EDC829E4-A901-4E17-8ECF-F51CA627D261}"/>
    <cellStyle name="20% - Accent3 5 2 2 2 2" xfId="654" xr:uid="{9E6CFFEE-20C8-412F-84A5-3B78E9109E51}"/>
    <cellStyle name="20% - Accent3 5 2 2 2_Capex Table" xfId="655" xr:uid="{FE9C3D6B-1841-4295-998A-2A5C3D078D46}"/>
    <cellStyle name="20% - Accent3 5 2 2 3" xfId="656" xr:uid="{CFAD879C-9EEC-4838-99AC-0163DE8E2DC6}"/>
    <cellStyle name="20% - Accent3 5 2 2_(1a) Income Statement YTD" xfId="657" xr:uid="{6E1A34F8-E06A-4ADC-B8D2-72183A8C67AA}"/>
    <cellStyle name="20% - Accent3 5 2 3" xfId="658" xr:uid="{344B2134-78B1-43CC-BA48-D05B3639EBC2}"/>
    <cellStyle name="20% - Accent3 5 2 3 2" xfId="659" xr:uid="{5DD6632B-18CE-4FEB-9BA9-360F44A96FE5}"/>
    <cellStyle name="20% - Accent3 5 2 3_Capex Table" xfId="660" xr:uid="{9F6B63A0-9E5E-4746-90B6-52D675C67659}"/>
    <cellStyle name="20% - Accent3 5 2 4" xfId="661" xr:uid="{F91CFDD0-2F0F-4C40-880E-4596B3AC8FF6}"/>
    <cellStyle name="20% - Accent3 5 2_(1a) Income Statement YTD" xfId="662" xr:uid="{C4C14347-CF61-4CB8-B2F2-38B5AFC8FF89}"/>
    <cellStyle name="20% - Accent3 5 3" xfId="663" xr:uid="{D3FAA8B3-6ACA-4F37-9669-CDFF6B634E6C}"/>
    <cellStyle name="20% - Accent3 5 3 2" xfId="664" xr:uid="{0DCBBEEE-C636-4F16-B2E3-3983D1E86275}"/>
    <cellStyle name="20% - Accent3 5 3 2 2" xfId="665" xr:uid="{03FDD24E-6372-44B4-8B98-D7DCC2B8E8EE}"/>
    <cellStyle name="20% - Accent3 5 3 2_Capex Table" xfId="666" xr:uid="{5945B07D-6B1A-4482-9AA6-5A8CF96A5E80}"/>
    <cellStyle name="20% - Accent3 5 3 3" xfId="667" xr:uid="{81CFD26E-8932-49DD-B4BF-7A8C0C2EAC2E}"/>
    <cellStyle name="20% - Accent3 5 3_(1a) Income Statement YTD" xfId="668" xr:uid="{AE9F8EA1-0223-429C-8714-939333F62B39}"/>
    <cellStyle name="20% - Accent3 5 4" xfId="669" xr:uid="{21214C02-FBCC-4E06-B7DF-5EC723316F0D}"/>
    <cellStyle name="20% - Accent3 5 4 2" xfId="670" xr:uid="{7AD2EC2B-B9D0-469F-97E9-924F6FD697CB}"/>
    <cellStyle name="20% - Accent3 5 4_Capex Table" xfId="671" xr:uid="{9E417366-30D1-4ADA-8C63-2EA35198C7FC}"/>
    <cellStyle name="20% - Accent3 5 5" xfId="672" xr:uid="{513BBE08-0210-4376-A9BE-DA3B33FC1C0F}"/>
    <cellStyle name="20% - Accent3 5_(1a) Income Statement YTD" xfId="673" xr:uid="{37608B24-EE40-41EB-9D48-A25B694B4C7D}"/>
    <cellStyle name="20% - Accent3 6" xfId="674" xr:uid="{7519ADB5-D5A1-4FB1-BACB-3A5E94D3180B}"/>
    <cellStyle name="20% - Accent3 6 2" xfId="675" xr:uid="{CA5F48D6-64C2-4756-BA4B-0A1417FC3734}"/>
    <cellStyle name="20% - Accent3 6 2 2" xfId="676" xr:uid="{27204556-6D19-47E0-806D-490A4BB83F85}"/>
    <cellStyle name="20% - Accent3 6 2 2 2" xfId="677" xr:uid="{AF326793-CE74-4C85-884C-42EC8E04F6F1}"/>
    <cellStyle name="20% - Accent3 6 2 2 2 2" xfId="678" xr:uid="{F9421705-0769-42D0-AB18-0ABE9D759087}"/>
    <cellStyle name="20% - Accent3 6 2 2 2_Capex Table" xfId="679" xr:uid="{57EDAE87-1EDD-4A43-84B3-DA0C415F9E36}"/>
    <cellStyle name="20% - Accent3 6 2 2 3" xfId="680" xr:uid="{D09F2D64-0AF1-499D-A177-7E7737959058}"/>
    <cellStyle name="20% - Accent3 6 2 2_(1a) Income Statement YTD" xfId="681" xr:uid="{814D7B3F-2E2A-491E-A32D-46545F508675}"/>
    <cellStyle name="20% - Accent3 6 2 3" xfId="682" xr:uid="{420D3BA5-2293-4E4B-82D9-4DEC81E70FB2}"/>
    <cellStyle name="20% - Accent3 6 2 3 2" xfId="683" xr:uid="{EE9264B0-91A6-44C7-AE90-E0A01E033657}"/>
    <cellStyle name="20% - Accent3 6 2 3_Capex Table" xfId="684" xr:uid="{423BE679-72AE-4DF3-B97D-431F60BE161D}"/>
    <cellStyle name="20% - Accent3 6 2 4" xfId="685" xr:uid="{EA8DE334-0FB3-474A-9F35-8029FC8A8E8C}"/>
    <cellStyle name="20% - Accent3 6 2_(1a) Income Statement YTD" xfId="686" xr:uid="{EBFC72E8-A2D8-4791-AA46-59C895212518}"/>
    <cellStyle name="20% - Accent3 6 3" xfId="687" xr:uid="{86E50DA0-5A42-4A44-8210-BFF4E2A41D7E}"/>
    <cellStyle name="20% - Accent3 6 3 2" xfId="688" xr:uid="{22C8B619-B9D9-43F9-8C98-7ADAD24D3087}"/>
    <cellStyle name="20% - Accent3 6 3 2 2" xfId="689" xr:uid="{9DD31A28-64CF-43D6-8E43-9197EC7C5549}"/>
    <cellStyle name="20% - Accent3 6 3 2_Capex Table" xfId="690" xr:uid="{86E91D6C-4F22-4AE0-8005-2E6A963A35EF}"/>
    <cellStyle name="20% - Accent3 6 3 3" xfId="691" xr:uid="{A84E5107-F5F4-4B9A-B265-73812DDECD30}"/>
    <cellStyle name="20% - Accent3 6 3_(1a) Income Statement YTD" xfId="692" xr:uid="{4242604F-3876-4DBC-B1B2-5B7A85EF18B7}"/>
    <cellStyle name="20% - Accent3 6 4" xfId="693" xr:uid="{835CA5FB-904A-40B0-9774-D74C4510CB8C}"/>
    <cellStyle name="20% - Accent3 6 4 2" xfId="694" xr:uid="{B87E7130-6559-4D6B-A5D9-9611A9A1EF09}"/>
    <cellStyle name="20% - Accent3 6 4_Capex Table" xfId="695" xr:uid="{17FEAE60-5C9E-491B-9AD9-BBA2D56DFBA3}"/>
    <cellStyle name="20% - Accent3 6 5" xfId="696" xr:uid="{9922959A-0831-4923-B9C1-D4275908B3B4}"/>
    <cellStyle name="20% - Accent3 6_(1a) Income Statement YTD" xfId="697" xr:uid="{5969CF6A-2E6F-47C0-96BD-5F6CE8DF6A91}"/>
    <cellStyle name="20% - Accent3 7" xfId="698" xr:uid="{8616CB4D-A9B5-4F5E-853C-97FD1417F18C}"/>
    <cellStyle name="20% - Accent3 7 2" xfId="699" xr:uid="{17129C7C-1827-4578-9DCF-3B516ACC0F8E}"/>
    <cellStyle name="20% - Accent3 7 2 2" xfId="700" xr:uid="{ACA27138-DAAA-41FB-A8A3-FCF7412BD5C4}"/>
    <cellStyle name="20% - Accent3 7 2 2 2" xfId="701" xr:uid="{9D55F784-E5ED-43FF-A250-461E82C48685}"/>
    <cellStyle name="20% - Accent3 7 2 2 2 2" xfId="702" xr:uid="{FA20D7C2-B2F7-4AE1-9788-8CEAEA4E5950}"/>
    <cellStyle name="20% - Accent3 7 2 2 2_Capex Table" xfId="703" xr:uid="{A6F4A7C9-F8EC-4DF7-8BD5-65BB08FF7900}"/>
    <cellStyle name="20% - Accent3 7 2 2 3" xfId="704" xr:uid="{AF18940B-9EE2-46A2-A426-07931380A4F4}"/>
    <cellStyle name="20% - Accent3 7 2 2_(1a) Income Statement YTD" xfId="705" xr:uid="{EB5B1990-4AEA-4598-8B47-49E08D88A441}"/>
    <cellStyle name="20% - Accent3 7 2 3" xfId="706" xr:uid="{2B2EB130-F4D7-444B-8D96-B2D907C07EAB}"/>
    <cellStyle name="20% - Accent3 7 2 3 2" xfId="707" xr:uid="{3F523ECF-4CDC-4A20-9650-5AB7803A8CAE}"/>
    <cellStyle name="20% - Accent3 7 2 3_Capex Table" xfId="708" xr:uid="{42667357-4366-480D-B587-B6FB6CAC43D8}"/>
    <cellStyle name="20% - Accent3 7 2 4" xfId="709" xr:uid="{1F5AAEAC-7B80-4A85-88C0-9F30A6E0D3BE}"/>
    <cellStyle name="20% - Accent3 7 2_(1a) Income Statement YTD" xfId="710" xr:uid="{81B42A4B-2245-4D49-941B-909776814558}"/>
    <cellStyle name="20% - Accent3 7 3" xfId="711" xr:uid="{D963D46C-A26B-47B0-8FAA-BDC1EAA56513}"/>
    <cellStyle name="20% - Accent3 7 3 2" xfId="712" xr:uid="{072F8B19-1030-4844-BCAB-346A5F963893}"/>
    <cellStyle name="20% - Accent3 7 3 2 2" xfId="713" xr:uid="{0AF627A0-7A09-4513-A380-E82D0DCAEDD8}"/>
    <cellStyle name="20% - Accent3 7 3 2_Capex Table" xfId="714" xr:uid="{8FACAC5D-BA0C-4152-A104-1808282D3A0A}"/>
    <cellStyle name="20% - Accent3 7 3 3" xfId="715" xr:uid="{05EB92AC-3741-46CB-A958-2C5FA7879FBA}"/>
    <cellStyle name="20% - Accent3 7 3_(1a) Income Statement YTD" xfId="716" xr:uid="{612DE968-C339-4E57-9446-5CAA1871744E}"/>
    <cellStyle name="20% - Accent3 7 4" xfId="717" xr:uid="{0DCB068E-D09D-4AFE-9BFB-E5A46EEEDA90}"/>
    <cellStyle name="20% - Accent3 7 4 2" xfId="718" xr:uid="{2EBBAA3E-BE96-4617-A754-7A4135BB79A4}"/>
    <cellStyle name="20% - Accent3 7 4_Capex Table" xfId="719" xr:uid="{4DD4C007-51C3-40E7-937F-90E968EA79BD}"/>
    <cellStyle name="20% - Accent3 7 5" xfId="720" xr:uid="{C352940F-3DE3-46A7-A4C0-BC72D9F7CBFB}"/>
    <cellStyle name="20% - Accent3 7_(1a) Income Statement YTD" xfId="721" xr:uid="{B756F30C-D4BB-4AA5-AAC4-C08167D8BFBB}"/>
    <cellStyle name="20% - Accent3 8" xfId="722" xr:uid="{E7137383-81BA-418F-89BE-CA31DBAD9C93}"/>
    <cellStyle name="20% - Accent3 8 2" xfId="723" xr:uid="{291B9AB3-5612-4508-8771-05843A7808CC}"/>
    <cellStyle name="20% - Accent3 8 2 2" xfId="724" xr:uid="{94B5FE68-157C-4EBD-85A8-F2DB21057443}"/>
    <cellStyle name="20% - Accent3 8 2_Capex Table" xfId="725" xr:uid="{ECC37B5A-C5DD-4BA0-8467-0649EF1475EC}"/>
    <cellStyle name="20% - Accent3 8 3" xfId="726" xr:uid="{A995805C-8D73-4832-A5FA-76FBC7AE67B0}"/>
    <cellStyle name="20% - Accent3 8_(1a) Income Statement YTD" xfId="727" xr:uid="{D7F29F07-A57C-4AF1-A842-BAD9A9ADBDEF}"/>
    <cellStyle name="20% - Accent3 9" xfId="728" xr:uid="{BC5479FB-596B-4321-9926-C98DF36D850B}"/>
    <cellStyle name="20% - Accent3 9 2" xfId="729" xr:uid="{8FD15BB4-C82A-412C-854C-50507A58B7C1}"/>
    <cellStyle name="20% - Accent3 9_Capex Table" xfId="730" xr:uid="{68AD0130-0DCD-489E-8EB1-8E7A3ACDAB52}"/>
    <cellStyle name="20% - Accent4 10" xfId="731" xr:uid="{50CA9265-D9DB-42A0-A780-C3CC783D4DE7}"/>
    <cellStyle name="20% - Accent4 11" xfId="732" xr:uid="{F38C4A1F-29CC-40BD-ADC0-E2152C83F7AE}"/>
    <cellStyle name="20% - Accent4 12" xfId="733" xr:uid="{BA8D1A8C-5665-4F4D-86F3-A2F0C939F814}"/>
    <cellStyle name="20% - Accent4 2" xfId="4" xr:uid="{00000000-0005-0000-0000-000003000000}"/>
    <cellStyle name="20% - Accent4 2 2" xfId="734" xr:uid="{392628DF-8597-4E49-B4BA-8D5B629CEA83}"/>
    <cellStyle name="20% - Accent4 2 2 10" xfId="735" xr:uid="{15F310EB-BDBE-4E4F-ACF3-2C3FAA32D4BB}"/>
    <cellStyle name="20% - Accent4 2 2 11" xfId="736" xr:uid="{E3CE3BF5-B662-4817-B4E3-AFE5F5EE2BF0}"/>
    <cellStyle name="20% - Accent4 2 2 2" xfId="737" xr:uid="{254AE2FD-DA4F-4123-946E-B6F3A2F9FA21}"/>
    <cellStyle name="20% - Accent4 2 2 2 2" xfId="738" xr:uid="{FB8F8A5F-FE07-420F-9A27-4249BF356E39}"/>
    <cellStyle name="20% - Accent4 2 2 2 2 2" xfId="739" xr:uid="{56B6F68A-8215-4D42-9B31-342A3EA0BC51}"/>
    <cellStyle name="20% - Accent4 2 2 2 2_(1a) Income Statement YTD" xfId="740" xr:uid="{732E6856-D216-464F-AEFA-5E25EE720A6A}"/>
    <cellStyle name="20% - Accent4 2 2 2 3" xfId="741" xr:uid="{6292A4FE-075D-448B-B58D-B9FB71456399}"/>
    <cellStyle name="20% - Accent4 2 2 2 3 2" xfId="742" xr:uid="{B4664769-B023-429A-9614-BE2CA07EAE02}"/>
    <cellStyle name="20% - Accent4 2 2 2 4" xfId="743" xr:uid="{1A145E23-5651-453A-9193-67A1E20009BB}"/>
    <cellStyle name="20% - Accent4 2 2 2 4 2" xfId="744" xr:uid="{85DF4AFB-00F9-40C6-9131-904985A11A32}"/>
    <cellStyle name="20% - Accent4 2 2 2 5" xfId="745" xr:uid="{02B2A012-0058-4A1E-A7EB-2B2BE29E51A9}"/>
    <cellStyle name="20% - Accent4 2 2 2_(1) Control" xfId="746" xr:uid="{323C5B3F-D28D-4E5E-9B91-9B5BA5DDB4D9}"/>
    <cellStyle name="20% - Accent4 2 2 3" xfId="747" xr:uid="{0BA77FBD-BE01-4A5C-A441-AED7219E9512}"/>
    <cellStyle name="20% - Accent4 2 2 3 2" xfId="748" xr:uid="{73ED8C93-AEF2-495E-BB30-E75BB56B59F0}"/>
    <cellStyle name="20% - Accent4 2 2 3_(1a) Income Statement YTD" xfId="749" xr:uid="{63D1C534-C082-46A6-8CF0-B27136AB2705}"/>
    <cellStyle name="20% - Accent4 2 2 4" xfId="750" xr:uid="{321BDB2A-19D9-442A-B209-BD5C3F54D6DB}"/>
    <cellStyle name="20% - Accent4 2 2 5" xfId="751" xr:uid="{4185FBEC-BE6C-40C8-ADD7-C5127809A8C5}"/>
    <cellStyle name="20% - Accent4 2 2 5 2" xfId="752" xr:uid="{692D719D-7E78-433C-B483-F284D970ED51}"/>
    <cellStyle name="20% - Accent4 2 2 6" xfId="753" xr:uid="{B3AAE7EF-2393-42CF-8E67-E8535C084262}"/>
    <cellStyle name="20% - Accent4 2 2 6 2" xfId="754" xr:uid="{D45E19E3-48DB-4587-AFB0-2855FA34067C}"/>
    <cellStyle name="20% - Accent4 2 2 7" xfId="755" xr:uid="{A18163CA-5977-4D67-9CCB-D8E702A95441}"/>
    <cellStyle name="20% - Accent4 2 2 7 2" xfId="756" xr:uid="{C2D5C807-AFE5-4A00-9FC2-7890281B687B}"/>
    <cellStyle name="20% - Accent4 2 2 8" xfId="757" xr:uid="{45D0C0F5-1E3A-4E72-A5C5-2262447007F5}"/>
    <cellStyle name="20% - Accent4 2 2 8 2" xfId="758" xr:uid="{BEDE5950-D69C-42F3-B0E5-5553C8E5A8AC}"/>
    <cellStyle name="20% - Accent4 2 2 9" xfId="759" xr:uid="{70C6522C-73F2-4E63-BD10-F2E8BF7D3981}"/>
    <cellStyle name="20% - Accent4 2 2 9 2" xfId="760" xr:uid="{098F7EB4-BF76-4AF8-8A2E-1D65A4E4E55D}"/>
    <cellStyle name="20% - Accent4 2 2_(1) Control" xfId="761" xr:uid="{A3321265-58A5-44BA-90E6-2F8223F1491E}"/>
    <cellStyle name="20% - Accent4 2 3" xfId="762" xr:uid="{4148FD3F-87F2-4573-B7B9-67C3D45ED757}"/>
    <cellStyle name="20% - Accent4 2 3 2" xfId="763" xr:uid="{3F7196C5-5364-411C-A32C-492F9009CB83}"/>
    <cellStyle name="20% - Accent4 2 3 2 2" xfId="764" xr:uid="{BC4DF845-8FE8-4C7C-9A91-A492F38E7F65}"/>
    <cellStyle name="20% - Accent4 2 3 2_(1a) Income Statement YTD" xfId="765" xr:uid="{A39B2EF5-D38E-4499-A0B9-07CFDA949303}"/>
    <cellStyle name="20% - Accent4 2 3 3" xfId="766" xr:uid="{7383468D-C205-4BD4-995A-CF0B39851671}"/>
    <cellStyle name="20% - Accent4 2 3 4" xfId="767" xr:uid="{552DB846-8B8C-4367-BD6D-02BFEF171554}"/>
    <cellStyle name="20% - Accent4 2 3 4 2" xfId="768" xr:uid="{68D6E0C8-716D-45E7-8780-6B7D39EA594D}"/>
    <cellStyle name="20% - Accent4 2 3 5" xfId="769" xr:uid="{E766F3E4-3BCB-451B-8E87-AD5C7630FCB9}"/>
    <cellStyle name="20% - Accent4 2 3_(1) Control" xfId="770" xr:uid="{E9FA2AE2-80CF-4A59-8410-E1614B295019}"/>
    <cellStyle name="20% - Accent4 2 4" xfId="771" xr:uid="{8DBB3979-8B1F-4ED0-95D0-6665E77BD7B0}"/>
    <cellStyle name="20% - Accent4 2 4 2" xfId="772" xr:uid="{0BEE428F-483D-44CE-9D9E-18DFAA311CF9}"/>
    <cellStyle name="20% - Accent4 2 4 2 2" xfId="773" xr:uid="{08550332-A3AF-42C2-AF73-A69A04158856}"/>
    <cellStyle name="20% - Accent4 2 4 3" xfId="774" xr:uid="{E467705A-2832-4F9C-A12C-A43959DD85A8}"/>
    <cellStyle name="20% - Accent4 2 4 3 2" xfId="775" xr:uid="{57EAAF2B-4263-41D1-AA7E-4F203B0262BA}"/>
    <cellStyle name="20% - Accent4 2 4 4" xfId="776" xr:uid="{5A9C2E9B-A96B-436D-BFAD-FDC6F784E0A2}"/>
    <cellStyle name="20% - Accent4 2 4_(1a) Income Statement YTD" xfId="777" xr:uid="{FFF57B55-104E-4DF6-B0F7-70249E45F7F5}"/>
    <cellStyle name="20% - Accent4 2 5" xfId="778" xr:uid="{D8D3CFE5-76CA-41BE-8EF0-1BE032AD9E30}"/>
    <cellStyle name="20% - Accent4 2 5 2" xfId="779" xr:uid="{68C30E2F-8320-4F30-8E55-51CB507D6314}"/>
    <cellStyle name="20% - Accent4 2 5_Sheet1" xfId="780" xr:uid="{B35B3177-30B2-4B96-99C3-1C32B40F43F0}"/>
    <cellStyle name="20% - Accent4 2 6" xfId="781" xr:uid="{ED2C002F-2024-4E82-B0FB-EDC4733D9FA3}"/>
    <cellStyle name="20% - Accent4 2 6 2" xfId="782" xr:uid="{1C161BF1-ADD1-42DF-93D3-600661E15A38}"/>
    <cellStyle name="20% - Accent4 2_(1) Control" xfId="783" xr:uid="{191D9B0A-7EC2-41D8-844D-88DBF6FE7793}"/>
    <cellStyle name="20% - Accent4 3" xfId="784" xr:uid="{5EB06D4E-3C99-4004-A8B2-6B5689555E12}"/>
    <cellStyle name="20% - Accent4 3 2" xfId="785" xr:uid="{666EBF5A-9526-4C22-83C2-FC7C0B24C0AA}"/>
    <cellStyle name="20% - Accent4 3 2 2" xfId="786" xr:uid="{E4CF9CC7-C26D-437F-8EB0-2C91957EC68C}"/>
    <cellStyle name="20% - Accent4 3 2 2 2" xfId="787" xr:uid="{3A7C82B8-2A4D-45E2-9D76-9808B4E50BB2}"/>
    <cellStyle name="20% - Accent4 3 2 2 2 2" xfId="788" xr:uid="{5D7D76CD-767F-4461-868A-D3AD45B6535C}"/>
    <cellStyle name="20% - Accent4 3 2 2 2_Capex Table" xfId="789" xr:uid="{347AF241-51D0-48E6-A9BC-EF08CFC2E48B}"/>
    <cellStyle name="20% - Accent4 3 2 2 3" xfId="790" xr:uid="{DD15C35C-309D-4C01-86F4-44A1B2CA1243}"/>
    <cellStyle name="20% - Accent4 3 2 2_(1a) Income Statement YTD" xfId="791" xr:uid="{67392120-A477-4BD1-B698-74CC93BCC12C}"/>
    <cellStyle name="20% - Accent4 3 2 3" xfId="792" xr:uid="{8E490763-5ADA-4111-A3B8-57CA8E12194F}"/>
    <cellStyle name="20% - Accent4 3 2 3 2" xfId="793" xr:uid="{228B617A-35B4-44D5-8EEF-EAB9D8BEC6FE}"/>
    <cellStyle name="20% - Accent4 3 2 3_Capex Table" xfId="794" xr:uid="{12B4C642-F034-4BAC-83C8-AD706E9B987A}"/>
    <cellStyle name="20% - Accent4 3 2 4" xfId="795" xr:uid="{6A75F60E-3AA5-460B-9F57-62B9DD5904A9}"/>
    <cellStyle name="20% - Accent4 3 2_(1) Control" xfId="796" xr:uid="{7A7A5A5F-695F-4103-A9DA-71D81BD75D21}"/>
    <cellStyle name="20% - Accent4 3 3" xfId="797" xr:uid="{FA8FFD38-CF57-41EC-98FC-791C5FE46E33}"/>
    <cellStyle name="20% - Accent4 3 3 2" xfId="798" xr:uid="{4AF86AF1-74B2-45BC-8507-647E5820A9CF}"/>
    <cellStyle name="20% - Accent4 3 3 2 2" xfId="799" xr:uid="{7EA53834-7970-466E-86DB-98F24EAA0C63}"/>
    <cellStyle name="20% - Accent4 3 3 2_Capex Table" xfId="800" xr:uid="{8268B973-80D7-4EF6-B7A4-321C4E8BF1DE}"/>
    <cellStyle name="20% - Accent4 3 3 3" xfId="801" xr:uid="{8301D7F1-F721-40F3-8CC7-2C107F77B83C}"/>
    <cellStyle name="20% - Accent4 3 3_(1a) Income Statement YTD" xfId="802" xr:uid="{35C7EB67-A20A-419A-A0C6-414602CD16F4}"/>
    <cellStyle name="20% - Accent4 3 4" xfId="803" xr:uid="{71BB99DB-5E0D-4144-BA2F-3A7AB89C881A}"/>
    <cellStyle name="20% - Accent4 3 4 2" xfId="804" xr:uid="{74E22124-B375-40D3-B3E9-8D5F502CADE6}"/>
    <cellStyle name="20% - Accent4 3 4_Capex Table" xfId="805" xr:uid="{167B792F-CE98-4751-BD69-20CC132DF84E}"/>
    <cellStyle name="20% - Accent4 3 5" xfId="806" xr:uid="{76F0A90E-0853-4A4E-BF28-5A8A48397848}"/>
    <cellStyle name="20% - Accent4 3 6" xfId="807" xr:uid="{8C8921E9-CBBE-46B9-A9FF-12D07D7E422C}"/>
    <cellStyle name="20% - Accent4 3_(1) Control" xfId="808" xr:uid="{D531B404-811E-43E3-B78D-E5D4547020B5}"/>
    <cellStyle name="20% - Accent4 4" xfId="809" xr:uid="{9B6D147E-9342-43EE-9E8C-44F3E332CBD6}"/>
    <cellStyle name="20% - Accent4 4 2" xfId="810" xr:uid="{655A2DD7-9369-4244-97DC-A3BF8EB18DDE}"/>
    <cellStyle name="20% - Accent4 4 2 2" xfId="811" xr:uid="{B1891C7A-3F8F-46B1-BB29-5B18DFB3B469}"/>
    <cellStyle name="20% - Accent4 4 2 2 2" xfId="812" xr:uid="{2FEB7A4D-4A0E-4D60-9A55-CE8D175B9E97}"/>
    <cellStyle name="20% - Accent4 4 2 2 2 2" xfId="813" xr:uid="{BADA3BCF-09FC-4B38-9918-487F0D639ABD}"/>
    <cellStyle name="20% - Accent4 4 2 2 2_Capex Table" xfId="814" xr:uid="{0683A86C-E13E-4E03-8770-5D85E329D432}"/>
    <cellStyle name="20% - Accent4 4 2 2 3" xfId="815" xr:uid="{938FFDBD-28B4-474E-A855-A9342D2F2112}"/>
    <cellStyle name="20% - Accent4 4 2 2_(1a) Income Statement YTD" xfId="816" xr:uid="{DD00ECF4-E896-4464-894A-3753B65DEFBF}"/>
    <cellStyle name="20% - Accent4 4 2 3" xfId="817" xr:uid="{E92F02D7-F096-461F-B912-D01BFBDAD266}"/>
    <cellStyle name="20% - Accent4 4 2 3 2" xfId="818" xr:uid="{09C1C86E-EB68-417B-A879-81ECBEA6BB2F}"/>
    <cellStyle name="20% - Accent4 4 2 3_Capex Table" xfId="819" xr:uid="{D6B00CF1-B007-43E5-8159-0C46E86C78E4}"/>
    <cellStyle name="20% - Accent4 4 2 4" xfId="820" xr:uid="{20DBFF74-D722-48ED-9FC8-9D4A6D1F0E92}"/>
    <cellStyle name="20% - Accent4 4 2_(1a) Income Statement YTD" xfId="821" xr:uid="{04AA29D8-B4D2-4D1C-AFC6-1C0BCA0A4766}"/>
    <cellStyle name="20% - Accent4 4 3" xfId="822" xr:uid="{7161656A-59CB-4468-A986-E1BBEEFC4B88}"/>
    <cellStyle name="20% - Accent4 4 3 2" xfId="823" xr:uid="{F3CC3624-118A-450A-B70B-FC435124A31A}"/>
    <cellStyle name="20% - Accent4 4 3 2 2" xfId="824" xr:uid="{9C09A16C-C878-44D9-A3BE-DDDB93604DB1}"/>
    <cellStyle name="20% - Accent4 4 3 2_Capex Table" xfId="825" xr:uid="{45867257-3BB4-41F3-B4CC-591972B8BFCE}"/>
    <cellStyle name="20% - Accent4 4 3 3" xfId="826" xr:uid="{26CDEAB1-E023-498D-AFB0-074C3BDDEAF5}"/>
    <cellStyle name="20% - Accent4 4 3_(1a) Income Statement YTD" xfId="827" xr:uid="{59C344AA-4DF8-4051-BA2E-419E51532BAD}"/>
    <cellStyle name="20% - Accent4 4 4" xfId="828" xr:uid="{2E754DCF-072D-49C9-8D55-3AE8934269C0}"/>
    <cellStyle name="20% - Accent4 4 4 2" xfId="829" xr:uid="{21235E00-A6C2-4144-B198-E5EB5CEA2619}"/>
    <cellStyle name="20% - Accent4 4 4_Capex Table" xfId="830" xr:uid="{A59C905F-B571-44A3-93BB-6A7E690E842B}"/>
    <cellStyle name="20% - Accent4 4 5" xfId="831" xr:uid="{F0B76962-BF98-4363-BC6D-45ED9FE39A19}"/>
    <cellStyle name="20% - Accent4 4 6" xfId="832" xr:uid="{FB548661-C9C0-4FB2-89C0-38982FBB2462}"/>
    <cellStyle name="20% - Accent4 4_(1) Control" xfId="833" xr:uid="{CD522AC1-C37A-44F0-8C1B-B33EF287E834}"/>
    <cellStyle name="20% - Accent4 5" xfId="834" xr:uid="{8DB23CB2-23C6-46A0-8885-3C795EB94DD0}"/>
    <cellStyle name="20% - Accent4 5 2" xfId="835" xr:uid="{421220BB-DE0B-48AB-A9EE-70D86882BA79}"/>
    <cellStyle name="20% - Accent4 5 2 2" xfId="836" xr:uid="{34192410-C69B-4FA5-92DA-A257EBC03F65}"/>
    <cellStyle name="20% - Accent4 5 2 2 2" xfId="837" xr:uid="{61695B87-108C-4B4F-8148-E8DF3D499EC7}"/>
    <cellStyle name="20% - Accent4 5 2 2 2 2" xfId="838" xr:uid="{950319C4-34FE-4B9A-A29F-D4BEC6C2FA3B}"/>
    <cellStyle name="20% - Accent4 5 2 2 2_Capex Table" xfId="839" xr:uid="{6AE04368-5525-4205-9A43-B62754BD1BF7}"/>
    <cellStyle name="20% - Accent4 5 2 2 3" xfId="840" xr:uid="{12960FD8-22BC-4634-B564-FC480C7C0BA1}"/>
    <cellStyle name="20% - Accent4 5 2 2_(1a) Income Statement YTD" xfId="841" xr:uid="{3C2E7DCD-DE52-4C84-B98A-D7B9548DE018}"/>
    <cellStyle name="20% - Accent4 5 2 3" xfId="842" xr:uid="{209730CC-0FF8-4975-BCA0-0184962CEC80}"/>
    <cellStyle name="20% - Accent4 5 2 3 2" xfId="843" xr:uid="{A8BA4DCA-B874-4D11-8EDE-77B6467DEE3E}"/>
    <cellStyle name="20% - Accent4 5 2 3_Capex Table" xfId="844" xr:uid="{F09A9F45-0B5E-4D09-9A39-F58F2C179F1C}"/>
    <cellStyle name="20% - Accent4 5 2 4" xfId="845" xr:uid="{66D70F16-EC0B-450A-886D-21D286406413}"/>
    <cellStyle name="20% - Accent4 5 2_(1a) Income Statement YTD" xfId="846" xr:uid="{C7263D30-415D-433E-948A-F1E4578D81F6}"/>
    <cellStyle name="20% - Accent4 5 3" xfId="847" xr:uid="{4E979126-AF44-4DDC-B04A-64AA9A26C547}"/>
    <cellStyle name="20% - Accent4 5 3 2" xfId="848" xr:uid="{2976F060-5F99-4D50-B0F0-2D78B2D69687}"/>
    <cellStyle name="20% - Accent4 5 3 2 2" xfId="849" xr:uid="{AE459145-FDD9-4F06-9229-17AB9498A19A}"/>
    <cellStyle name="20% - Accent4 5 3 2_Capex Table" xfId="850" xr:uid="{F08B2672-893A-4571-BEE2-4C33F16D3F00}"/>
    <cellStyle name="20% - Accent4 5 3 3" xfId="851" xr:uid="{393E8DA9-AE14-412B-B583-D89789AD0F01}"/>
    <cellStyle name="20% - Accent4 5 3_(1a) Income Statement YTD" xfId="852" xr:uid="{9A424C4E-5B76-4243-B5AB-800C5506EB99}"/>
    <cellStyle name="20% - Accent4 5 4" xfId="853" xr:uid="{F7F04DFF-06E3-44BC-AFD4-CEB3D4C569E9}"/>
    <cellStyle name="20% - Accent4 5 4 2" xfId="854" xr:uid="{2CB38208-5C5A-47B1-94CF-9D59EA51DD56}"/>
    <cellStyle name="20% - Accent4 5 4_Capex Table" xfId="855" xr:uid="{20985B4F-18EF-4279-908A-7DC59C9FC191}"/>
    <cellStyle name="20% - Accent4 5 5" xfId="856" xr:uid="{A1E64B5D-57D3-45AC-ABFA-392DCC95BB9B}"/>
    <cellStyle name="20% - Accent4 5_(1a) Income Statement YTD" xfId="857" xr:uid="{3AF78386-D405-4592-879E-15E480125F2B}"/>
    <cellStyle name="20% - Accent4 6" xfId="858" xr:uid="{C6FAD3E9-CD65-419F-844F-ECEA3693475A}"/>
    <cellStyle name="20% - Accent4 6 2" xfId="859" xr:uid="{6FAEB9E4-440D-482C-9D9F-FA2FC0D930F4}"/>
    <cellStyle name="20% - Accent4 6 2 2" xfId="860" xr:uid="{42F40931-8862-4E77-85B4-B61625CCEE4A}"/>
    <cellStyle name="20% - Accent4 6 2 2 2" xfId="861" xr:uid="{33E9AD52-2E71-4F02-A8E7-A3235F4B3B47}"/>
    <cellStyle name="20% - Accent4 6 2 2 2 2" xfId="862" xr:uid="{277C8AF7-F873-4A2A-B6CF-E78EFA42C8C6}"/>
    <cellStyle name="20% - Accent4 6 2 2 2_Capex Table" xfId="863" xr:uid="{E0F7D1CF-F3C3-4D09-9E83-ECE741E09EE4}"/>
    <cellStyle name="20% - Accent4 6 2 2 3" xfId="864" xr:uid="{6EF725A1-F4A4-4F66-B830-880822722B53}"/>
    <cellStyle name="20% - Accent4 6 2 2_(1a) Income Statement YTD" xfId="865" xr:uid="{E01705E4-67A5-402B-921E-2B4336AE533F}"/>
    <cellStyle name="20% - Accent4 6 2 3" xfId="866" xr:uid="{58927054-F188-40D0-9C5C-FF313FF0CBCF}"/>
    <cellStyle name="20% - Accent4 6 2 3 2" xfId="867" xr:uid="{AE818E8D-6C91-4555-9090-4EC9D83F6BF9}"/>
    <cellStyle name="20% - Accent4 6 2 3_Capex Table" xfId="868" xr:uid="{4CEE5DA6-13E9-4795-96B6-78B18B137907}"/>
    <cellStyle name="20% - Accent4 6 2 4" xfId="869" xr:uid="{EAA5CA64-DBB9-4068-9C93-732A05FC3BAD}"/>
    <cellStyle name="20% - Accent4 6 2_(1a) Income Statement YTD" xfId="870" xr:uid="{4B0D20D4-C4BF-40ED-9EC1-137732CEE580}"/>
    <cellStyle name="20% - Accent4 6 3" xfId="871" xr:uid="{35487CCD-CF7A-4024-944E-2A5EEF59E6BA}"/>
    <cellStyle name="20% - Accent4 6 3 2" xfId="872" xr:uid="{80EF5C76-B7EA-4D37-932B-FAE5EBCE9A87}"/>
    <cellStyle name="20% - Accent4 6 3 2 2" xfId="873" xr:uid="{0404F944-0945-452F-8D74-73FFE04B096D}"/>
    <cellStyle name="20% - Accent4 6 3 2_Capex Table" xfId="874" xr:uid="{FEEEDC2E-122E-4A51-81F0-80B11393C051}"/>
    <cellStyle name="20% - Accent4 6 3 3" xfId="875" xr:uid="{D9A7E8C9-D8D9-4778-B411-4BEBD4C830C2}"/>
    <cellStyle name="20% - Accent4 6 3_(1a) Income Statement YTD" xfId="876" xr:uid="{4329B747-0D44-48A3-935D-73BB939B62BE}"/>
    <cellStyle name="20% - Accent4 6 4" xfId="877" xr:uid="{689C73B8-CB18-4042-86CF-759F94746EAD}"/>
    <cellStyle name="20% - Accent4 6 4 2" xfId="878" xr:uid="{4DA1F21A-B24A-44B7-AD85-7BCD1750B12B}"/>
    <cellStyle name="20% - Accent4 6 4_Capex Table" xfId="879" xr:uid="{6A79FBA5-005B-4DBE-8766-C6E613175A93}"/>
    <cellStyle name="20% - Accent4 6 5" xfId="880" xr:uid="{89C51F78-D5EF-4D95-8CFF-3DE383ABC6B7}"/>
    <cellStyle name="20% - Accent4 6_(1a) Income Statement YTD" xfId="881" xr:uid="{5C27C761-DBF6-415B-B573-1BC4F2611C38}"/>
    <cellStyle name="20% - Accent4 7" xfId="882" xr:uid="{9422010F-5EAA-4B78-9F8A-582FA206B8FF}"/>
    <cellStyle name="20% - Accent4 7 2" xfId="883" xr:uid="{53AD84E4-FB29-4211-9FEF-BB7DCBEAC0C0}"/>
    <cellStyle name="20% - Accent4 7 2 2" xfId="884" xr:uid="{63AC623A-1082-4451-84E0-3577D00548F5}"/>
    <cellStyle name="20% - Accent4 7 2 2 2" xfId="885" xr:uid="{0BF3A203-80F3-4A7B-9952-C26DC5AFCABD}"/>
    <cellStyle name="20% - Accent4 7 2 2 2 2" xfId="886" xr:uid="{138DA010-CE4A-4BB6-B30E-A982168B5731}"/>
    <cellStyle name="20% - Accent4 7 2 2 2_Capex Table" xfId="887" xr:uid="{78686EA0-419C-45EB-83AF-C8C97F09E1E6}"/>
    <cellStyle name="20% - Accent4 7 2 2 3" xfId="888" xr:uid="{5636E293-2398-4852-BA8D-A3EA8B15FA9B}"/>
    <cellStyle name="20% - Accent4 7 2 2_(1a) Income Statement YTD" xfId="889" xr:uid="{743C3A45-9485-4845-8C28-8F8D161D7131}"/>
    <cellStyle name="20% - Accent4 7 2 3" xfId="890" xr:uid="{186D7956-5858-4C2D-A95E-E47C158F6BBB}"/>
    <cellStyle name="20% - Accent4 7 2 3 2" xfId="891" xr:uid="{EACA1EED-E3BB-414C-AE6D-8F63712F4A1F}"/>
    <cellStyle name="20% - Accent4 7 2 3_Capex Table" xfId="892" xr:uid="{0EDD98A0-7419-40AA-AFDB-40B496030209}"/>
    <cellStyle name="20% - Accent4 7 2 4" xfId="893" xr:uid="{87D7EC86-90E0-4736-BD37-C11F1AD99E60}"/>
    <cellStyle name="20% - Accent4 7 2_(1a) Income Statement YTD" xfId="894" xr:uid="{38FF2613-FABB-4F3E-BC40-C787A4BE0BF7}"/>
    <cellStyle name="20% - Accent4 7 3" xfId="895" xr:uid="{EBD3F98B-F106-46A1-8875-7EEA58F6D2C8}"/>
    <cellStyle name="20% - Accent4 7 3 2" xfId="896" xr:uid="{E6AD4B6B-D8BD-4A66-9BB1-2702464E007D}"/>
    <cellStyle name="20% - Accent4 7 3 2 2" xfId="897" xr:uid="{12BC47B7-06CF-4183-ADB5-70B68470993B}"/>
    <cellStyle name="20% - Accent4 7 3 2_Capex Table" xfId="898" xr:uid="{202B48A5-7604-4253-AE27-6569828A0774}"/>
    <cellStyle name="20% - Accent4 7 3 3" xfId="899" xr:uid="{2B88C6C3-8684-40E7-9F07-0B42D7AE372B}"/>
    <cellStyle name="20% - Accent4 7 3_(1a) Income Statement YTD" xfId="900" xr:uid="{AF5C6399-5162-435A-9A0E-3AB74E595032}"/>
    <cellStyle name="20% - Accent4 7 4" xfId="901" xr:uid="{16E64A73-C65A-4A8C-98B7-E55131E95259}"/>
    <cellStyle name="20% - Accent4 7 4 2" xfId="902" xr:uid="{F90AC55D-7BDC-4DFA-84AA-33027F1D63AF}"/>
    <cellStyle name="20% - Accent4 7 4_Capex Table" xfId="903" xr:uid="{43F90CE8-A851-424E-BA18-0B9989DEA70D}"/>
    <cellStyle name="20% - Accent4 7 5" xfId="904" xr:uid="{4B8C1066-5A78-4485-BE71-CB1EF83C0C95}"/>
    <cellStyle name="20% - Accent4 7_(1a) Income Statement YTD" xfId="905" xr:uid="{8800267A-9F2B-4E03-8B13-EFEB7227378E}"/>
    <cellStyle name="20% - Accent4 8" xfId="906" xr:uid="{6E38D7BA-8CD0-4B2A-96F3-EEF45ABF1ACD}"/>
    <cellStyle name="20% - Accent4 8 2" xfId="907" xr:uid="{14F5E61F-C83A-4A8C-B898-19144A77D240}"/>
    <cellStyle name="20% - Accent4 8 2 2" xfId="908" xr:uid="{9C2B9495-8D18-4279-9177-637E7D5B1D79}"/>
    <cellStyle name="20% - Accent4 8 2_Capex Table" xfId="909" xr:uid="{B34D2F64-DF7D-43F0-BAFD-1867F0BF5933}"/>
    <cellStyle name="20% - Accent4 8 3" xfId="910" xr:uid="{55390FD2-6E31-46C4-B7E5-B930D8294521}"/>
    <cellStyle name="20% - Accent4 8_(1a) Income Statement YTD" xfId="911" xr:uid="{3E160F40-4141-4E31-AF71-A3672885FF59}"/>
    <cellStyle name="20% - Accent4 9" xfId="912" xr:uid="{E4328AD5-EF1B-4451-B82F-06DA3C893586}"/>
    <cellStyle name="20% - Accent4 9 2" xfId="913" xr:uid="{55462445-9E6C-4299-955C-CFED169ACDDC}"/>
    <cellStyle name="20% - Accent4 9_Capex Table" xfId="914" xr:uid="{F5469478-9664-484E-A99B-F249F39A7085}"/>
    <cellStyle name="20% - Accent5 10" xfId="915" xr:uid="{CF9B9E33-058E-4FF8-93B5-1B3DA0DF7669}"/>
    <cellStyle name="20% - Accent5 11" xfId="916" xr:uid="{71CD5619-CE9B-461E-A50A-FE9BBEA1D72D}"/>
    <cellStyle name="20% - Accent5 12" xfId="917" xr:uid="{E97E3810-C3A8-4165-BC77-B6C7B9ADF0B5}"/>
    <cellStyle name="20% - Accent5 2" xfId="5" xr:uid="{00000000-0005-0000-0000-000004000000}"/>
    <cellStyle name="20% - Accent5 2 2" xfId="918" xr:uid="{8CD50341-24F7-4BA9-B379-0A708B01E2BA}"/>
    <cellStyle name="20% - Accent5 2 2 10" xfId="919" xr:uid="{7B328AE7-A66D-4B32-A8E8-8BEEB2CE8868}"/>
    <cellStyle name="20% - Accent5 2 2 11" xfId="920" xr:uid="{D6E3878C-4D9A-479B-B674-47DB5E4BE57C}"/>
    <cellStyle name="20% - Accent5 2 2 2" xfId="921" xr:uid="{9A834A19-54CF-44C0-9E5F-8903E1263DC6}"/>
    <cellStyle name="20% - Accent5 2 2 2 2" xfId="922" xr:uid="{0C3E231D-D9B4-40EA-ADEC-AEA69D0E7F3F}"/>
    <cellStyle name="20% - Accent5 2 2 2 2 2" xfId="923" xr:uid="{268F0CA4-8D96-494F-BFC9-B34568B8A1ED}"/>
    <cellStyle name="20% - Accent5 2 2 2 2_(1a) Income Statement YTD" xfId="924" xr:uid="{98E5E656-2031-4A2A-B566-7145115CA2B1}"/>
    <cellStyle name="20% - Accent5 2 2 2 3" xfId="925" xr:uid="{20E87D4D-1400-4FD5-8DDC-DF51626084E5}"/>
    <cellStyle name="20% - Accent5 2 2 2 3 2" xfId="926" xr:uid="{71A82E88-0C85-45BA-B045-91BAA899588D}"/>
    <cellStyle name="20% - Accent5 2 2 2 4" xfId="927" xr:uid="{51E8E726-681E-4E8B-A9A9-9C3826DB6BE6}"/>
    <cellStyle name="20% - Accent5 2 2 2 4 2" xfId="928" xr:uid="{7326EBC8-4DEA-482C-810C-4BCF8931BA62}"/>
    <cellStyle name="20% - Accent5 2 2 2 5" xfId="929" xr:uid="{465E2C7B-E769-428E-BA9B-3B8AD022BE2A}"/>
    <cellStyle name="20% - Accent5 2 2 2_(1) Control" xfId="930" xr:uid="{A6DE8395-11E9-488A-B898-672313E11D57}"/>
    <cellStyle name="20% - Accent5 2 2 3" xfId="931" xr:uid="{50AAAA83-046F-48A5-8C0E-1C729FE8F5EB}"/>
    <cellStyle name="20% - Accent5 2 2 3 2" xfId="932" xr:uid="{FA50B000-CEC0-4A3F-B936-01C031145FA4}"/>
    <cellStyle name="20% - Accent5 2 2 3_(1a) Income Statement YTD" xfId="933" xr:uid="{5A6D7523-8B81-48E0-A058-CDCFBB212C75}"/>
    <cellStyle name="20% - Accent5 2 2 4" xfId="934" xr:uid="{8885E3CA-3A49-4F35-BA0E-C947A22083DB}"/>
    <cellStyle name="20% - Accent5 2 2 5" xfId="935" xr:uid="{65A96502-500B-4D16-B4A8-C0F42E1FA36E}"/>
    <cellStyle name="20% - Accent5 2 2 5 2" xfId="936" xr:uid="{32B39392-AE9D-40AA-9161-79C2D356983A}"/>
    <cellStyle name="20% - Accent5 2 2 6" xfId="937" xr:uid="{40E2D99B-7EB6-4649-B80F-9E7A765C9DF8}"/>
    <cellStyle name="20% - Accent5 2 2 6 2" xfId="938" xr:uid="{517E5EC9-9EAA-4935-A8D9-ACAE9ABD8B24}"/>
    <cellStyle name="20% - Accent5 2 2 7" xfId="939" xr:uid="{9A3A88EA-847A-423F-97B1-0C91FD1747B5}"/>
    <cellStyle name="20% - Accent5 2 2 7 2" xfId="940" xr:uid="{8B8BD728-DFA0-4F4C-8237-E18B61FC1A2E}"/>
    <cellStyle name="20% - Accent5 2 2 8" xfId="941" xr:uid="{6847FB0C-E295-4AC9-9E34-B1914364872E}"/>
    <cellStyle name="20% - Accent5 2 2 8 2" xfId="942" xr:uid="{D5348FF4-9053-4590-8794-511E9430F61F}"/>
    <cellStyle name="20% - Accent5 2 2 9" xfId="943" xr:uid="{9B8F69CA-9027-45F7-9537-D46783391E5A}"/>
    <cellStyle name="20% - Accent5 2 2 9 2" xfId="944" xr:uid="{F17FDA60-6C98-4129-A8AF-9638B1078807}"/>
    <cellStyle name="20% - Accent5 2 2_(1) Control" xfId="945" xr:uid="{9527B06D-95EA-46DC-8FC4-B195F672A897}"/>
    <cellStyle name="20% - Accent5 2 3" xfId="946" xr:uid="{15D1CECC-4ABB-4C73-9A8A-6AA70D819636}"/>
    <cellStyle name="20% - Accent5 2 3 2" xfId="947" xr:uid="{10D68EB6-8BEC-4FC3-A643-59504C1B1670}"/>
    <cellStyle name="20% - Accent5 2 3 2 2" xfId="948" xr:uid="{9FDAA295-91CD-4E69-ABD9-47B39DC3159B}"/>
    <cellStyle name="20% - Accent5 2 3 2_(1a) Income Statement YTD" xfId="949" xr:uid="{439EE61B-8672-4443-9D84-2BC643788EC9}"/>
    <cellStyle name="20% - Accent5 2 3 3" xfId="950" xr:uid="{569504C1-FCA7-4506-9530-93302E906584}"/>
    <cellStyle name="20% - Accent5 2 3 4" xfId="951" xr:uid="{236F9F6F-E8A6-417F-9329-F28258E3ABD5}"/>
    <cellStyle name="20% - Accent5 2 3 4 2" xfId="952" xr:uid="{4B7FEE7D-C3E6-47FF-9881-69881D53FDB5}"/>
    <cellStyle name="20% - Accent5 2 3 5" xfId="953" xr:uid="{6C821A32-66D0-4BDE-96A0-8751BE4EFD44}"/>
    <cellStyle name="20% - Accent5 2 3_(1) Control" xfId="954" xr:uid="{C4296FA0-E439-4443-97BD-FB624BE4958F}"/>
    <cellStyle name="20% - Accent5 2 4" xfId="955" xr:uid="{B7F47EEE-1277-423E-AF9E-8DEEDBEE5B07}"/>
    <cellStyle name="20% - Accent5 2 4 2" xfId="956" xr:uid="{E2AF70D5-EFAC-4E94-B8AC-8B19DC618742}"/>
    <cellStyle name="20% - Accent5 2 4 2 2" xfId="957" xr:uid="{4DADF0C1-B378-435B-BB79-49C667A3387F}"/>
    <cellStyle name="20% - Accent5 2 4 3" xfId="958" xr:uid="{1F3471FA-13AF-402C-ADFD-9A5476E98321}"/>
    <cellStyle name="20% - Accent5 2 4 3 2" xfId="959" xr:uid="{401A2443-3AF8-43ED-BC34-03C5A8B3CA0C}"/>
    <cellStyle name="20% - Accent5 2 4 4" xfId="960" xr:uid="{98C595AC-27F3-4700-B710-E2B2E9C8AABB}"/>
    <cellStyle name="20% - Accent5 2 4_(1a) Income Statement YTD" xfId="961" xr:uid="{59EF22EC-37A7-42A1-AF8B-D2765196EECC}"/>
    <cellStyle name="20% - Accent5 2 5" xfId="962" xr:uid="{B78410E2-C0B0-406F-8457-4522A026DCFF}"/>
    <cellStyle name="20% - Accent5 2 5 2" xfId="963" xr:uid="{5CF80454-BF0E-491C-95DF-F5B11DE7887F}"/>
    <cellStyle name="20% - Accent5 2 5_Sheet1" xfId="964" xr:uid="{FB0DFD95-38BE-49D4-B67C-F9272A9544A0}"/>
    <cellStyle name="20% - Accent5 2 6" xfId="965" xr:uid="{90506402-517D-4EC8-85E4-26D3B3EEBFFC}"/>
    <cellStyle name="20% - Accent5 2 6 2" xfId="966" xr:uid="{72D1F2B9-C18A-40EE-A71D-68C7259DF899}"/>
    <cellStyle name="20% - Accent5 2_(1) Control" xfId="967" xr:uid="{B3F0687D-5942-4B8B-BB4C-6459104C31DF}"/>
    <cellStyle name="20% - Accent5 3" xfId="968" xr:uid="{EBDAF33A-03D3-46BB-8F48-958736A1630D}"/>
    <cellStyle name="20% - Accent5 3 2" xfId="969" xr:uid="{03655F9F-8824-4B31-8C74-847F2086C58B}"/>
    <cellStyle name="20% - Accent5 3 2 2" xfId="970" xr:uid="{80F87EEA-B897-42E1-8F7A-21E2718B329F}"/>
    <cellStyle name="20% - Accent5 3 2 2 2" xfId="971" xr:uid="{1EACD4B2-9816-4DE4-BA6D-8CB903AAAC08}"/>
    <cellStyle name="20% - Accent5 3 2 2 2 2" xfId="972" xr:uid="{5B642C31-1F7C-407B-B1D9-E08C7D977F66}"/>
    <cellStyle name="20% - Accent5 3 2 2 2_Capex Table" xfId="973" xr:uid="{65288C1D-280C-412C-ABA6-93D3334E778A}"/>
    <cellStyle name="20% - Accent5 3 2 2 3" xfId="974" xr:uid="{9A96939D-895F-42E4-8589-5A8ADDBCAEBB}"/>
    <cellStyle name="20% - Accent5 3 2 2_(1a) Income Statement YTD" xfId="975" xr:uid="{612758E6-F277-4407-B6DD-AC1042E6AF10}"/>
    <cellStyle name="20% - Accent5 3 2 3" xfId="976" xr:uid="{449D7019-FE7B-4231-A6CF-22F033F4413B}"/>
    <cellStyle name="20% - Accent5 3 2 3 2" xfId="977" xr:uid="{079A0720-B0AD-4292-85C6-7190D9AD3D09}"/>
    <cellStyle name="20% - Accent5 3 2 3_Capex Table" xfId="978" xr:uid="{90A4BB39-D7A9-480B-AD51-1DDE854D9F2C}"/>
    <cellStyle name="20% - Accent5 3 2 4" xfId="979" xr:uid="{959DFEDA-AEE6-4B88-99FC-45B3A6E95DFB}"/>
    <cellStyle name="20% - Accent5 3 2_(1) Control" xfId="980" xr:uid="{23192402-0184-48AE-B487-FB828A91FC7D}"/>
    <cellStyle name="20% - Accent5 3 3" xfId="981" xr:uid="{AFB8A9D9-645F-4864-9758-63CEE504BC74}"/>
    <cellStyle name="20% - Accent5 3 3 2" xfId="982" xr:uid="{E9D97453-C647-46F0-9A98-E9AA8ADDEBAC}"/>
    <cellStyle name="20% - Accent5 3 3 2 2" xfId="983" xr:uid="{4775ECFF-9E1A-420A-B795-8EC779D92A98}"/>
    <cellStyle name="20% - Accent5 3 3 2_Capex Table" xfId="984" xr:uid="{85F28C7F-40B5-44C2-8C2E-D70328305B3F}"/>
    <cellStyle name="20% - Accent5 3 3 3" xfId="985" xr:uid="{C1709C7C-A468-43A7-B88B-FE897D317AF6}"/>
    <cellStyle name="20% - Accent5 3 3_(1a) Income Statement YTD" xfId="986" xr:uid="{1AF6D59C-D6C9-49C0-B10F-D604FE356C38}"/>
    <cellStyle name="20% - Accent5 3 4" xfId="987" xr:uid="{E6554FE6-0590-46D2-B1C4-FE701D271840}"/>
    <cellStyle name="20% - Accent5 3 4 2" xfId="988" xr:uid="{59DD04B2-BDB5-414A-9324-7B4FBBE5B6B1}"/>
    <cellStyle name="20% - Accent5 3 4_Capex Table" xfId="989" xr:uid="{628AA4EF-92DD-456D-AA4A-E4DE9E2FFB25}"/>
    <cellStyle name="20% - Accent5 3 5" xfId="990" xr:uid="{4320C828-3764-45A8-8DBF-E0BAC75B07B6}"/>
    <cellStyle name="20% - Accent5 3 6" xfId="991" xr:uid="{302E5B4E-6CFF-4478-9DF1-4F473CA0BCFD}"/>
    <cellStyle name="20% - Accent5 3_(1) Control" xfId="992" xr:uid="{C667B5DC-E334-43D7-B6F8-12F6F000837B}"/>
    <cellStyle name="20% - Accent5 4" xfId="993" xr:uid="{EE29CA42-5004-4B43-A8E6-ED6985C57CF4}"/>
    <cellStyle name="20% - Accent5 4 2" xfId="994" xr:uid="{AFB4FDF1-A675-49B6-AF95-AFA85703CB14}"/>
    <cellStyle name="20% - Accent5 4 2 2" xfId="995" xr:uid="{D778806F-B72A-4AE6-9F1A-2D33992C0FB5}"/>
    <cellStyle name="20% - Accent5 4 2 2 2" xfId="996" xr:uid="{C4B06324-1945-4CD4-AFD1-2F1D8EAE5143}"/>
    <cellStyle name="20% - Accent5 4 2 2 2 2" xfId="997" xr:uid="{C1C03812-B783-4B5C-9AF9-0BA676B35BD2}"/>
    <cellStyle name="20% - Accent5 4 2 2 2_Capex Table" xfId="998" xr:uid="{0AACBAEE-F028-41E1-9058-D20A7A827BD1}"/>
    <cellStyle name="20% - Accent5 4 2 2 3" xfId="999" xr:uid="{C259B7EC-66FD-4DDB-856F-B17BE58562B5}"/>
    <cellStyle name="20% - Accent5 4 2 2_(1a) Income Statement YTD" xfId="1000" xr:uid="{644B93B3-79F1-4698-9666-1FA538266173}"/>
    <cellStyle name="20% - Accent5 4 2 3" xfId="1001" xr:uid="{4BA316CE-7D42-4ECF-BFB4-ADBBB315736D}"/>
    <cellStyle name="20% - Accent5 4 2 3 2" xfId="1002" xr:uid="{10CD79EF-2DDD-47A6-B4D6-54B5E5571E6A}"/>
    <cellStyle name="20% - Accent5 4 2 3_Capex Table" xfId="1003" xr:uid="{D3B8AB6B-CD76-4A9C-A30B-1296E1C71C33}"/>
    <cellStyle name="20% - Accent5 4 2 4" xfId="1004" xr:uid="{66EAE601-A433-4957-A733-C6471B25E22D}"/>
    <cellStyle name="20% - Accent5 4 2_(1a) Income Statement YTD" xfId="1005" xr:uid="{B94133E2-A7AA-41FF-BD43-E8D19B4F7EC6}"/>
    <cellStyle name="20% - Accent5 4 3" xfId="1006" xr:uid="{E53DC800-5338-4EA1-9427-26A86486F6AA}"/>
    <cellStyle name="20% - Accent5 4 3 2" xfId="1007" xr:uid="{B5CFCB9C-171B-49B9-8E29-7B13BFFE820B}"/>
    <cellStyle name="20% - Accent5 4 3 2 2" xfId="1008" xr:uid="{D3604267-C954-41EC-B8AC-FA400CE7C9EA}"/>
    <cellStyle name="20% - Accent5 4 3 2_Capex Table" xfId="1009" xr:uid="{95E5C2EA-1C8D-42BE-BC0D-D3D34631E9B1}"/>
    <cellStyle name="20% - Accent5 4 3 3" xfId="1010" xr:uid="{E894E9D3-C101-4529-9EB6-B62D45645B61}"/>
    <cellStyle name="20% - Accent5 4 3_(1a) Income Statement YTD" xfId="1011" xr:uid="{D4814599-876A-4B4D-9A94-73770FF96EB5}"/>
    <cellStyle name="20% - Accent5 4 4" xfId="1012" xr:uid="{A7A4B811-88A9-42D6-B9ED-147C7E499D02}"/>
    <cellStyle name="20% - Accent5 4 4 2" xfId="1013" xr:uid="{3AE1535F-3DCA-4E38-8ACD-47DA2503E2FC}"/>
    <cellStyle name="20% - Accent5 4 4_Capex Table" xfId="1014" xr:uid="{9D1A5919-D992-464F-8283-D4B52013D691}"/>
    <cellStyle name="20% - Accent5 4 5" xfId="1015" xr:uid="{CC26BEBF-1884-4963-8CC8-7EB7A1E46856}"/>
    <cellStyle name="20% - Accent5 4 6" xfId="1016" xr:uid="{6DC4363B-B091-460B-ABA0-1C0C3BB2B3AA}"/>
    <cellStyle name="20% - Accent5 4_(1) Control" xfId="1017" xr:uid="{ACE93EA1-DB49-4609-AA82-9FB2D971BCEE}"/>
    <cellStyle name="20% - Accent5 5" xfId="1018" xr:uid="{5F277245-87B5-4A82-B3CA-1F73D1C7D788}"/>
    <cellStyle name="20% - Accent5 5 2" xfId="1019" xr:uid="{27ECE617-4FBC-4B83-9512-149C459A1262}"/>
    <cellStyle name="20% - Accent5 5 2 2" xfId="1020" xr:uid="{5DC2D589-93DE-4842-926B-84FB2A145FD8}"/>
    <cellStyle name="20% - Accent5 5 2 2 2" xfId="1021" xr:uid="{6585ED0E-3ADA-4DC9-8BFC-8A9D69B0CF82}"/>
    <cellStyle name="20% - Accent5 5 2 2 2 2" xfId="1022" xr:uid="{671A626A-5FFE-4200-85A0-128BF313AA3C}"/>
    <cellStyle name="20% - Accent5 5 2 2 2_Capex Table" xfId="1023" xr:uid="{0204FDC3-712C-4A4C-8DF0-2133A13D5A3C}"/>
    <cellStyle name="20% - Accent5 5 2 2 3" xfId="1024" xr:uid="{B8B3216E-4976-4185-BA8A-0315F72F017F}"/>
    <cellStyle name="20% - Accent5 5 2 2_(1a) Income Statement YTD" xfId="1025" xr:uid="{3EB6FFC1-628C-4F30-A2D3-FBBBA7192C53}"/>
    <cellStyle name="20% - Accent5 5 2 3" xfId="1026" xr:uid="{3AD8416C-9631-433B-B6E2-0CB652BD97FB}"/>
    <cellStyle name="20% - Accent5 5 2 3 2" xfId="1027" xr:uid="{31435AB3-8C92-447A-B597-9EE710391FB4}"/>
    <cellStyle name="20% - Accent5 5 2 3_Capex Table" xfId="1028" xr:uid="{B50496AB-2EF0-464F-9DEA-88B2E52F9934}"/>
    <cellStyle name="20% - Accent5 5 2 4" xfId="1029" xr:uid="{9D8A65B1-257B-4490-B9C3-47B67A94189C}"/>
    <cellStyle name="20% - Accent5 5 2_(1a) Income Statement YTD" xfId="1030" xr:uid="{4B2833CC-B8F5-4EAD-AC68-F2480033469D}"/>
    <cellStyle name="20% - Accent5 5 3" xfId="1031" xr:uid="{F9D4E6EE-9300-445C-BA2B-F9A4C1371CFD}"/>
    <cellStyle name="20% - Accent5 5 3 2" xfId="1032" xr:uid="{88087EAC-45C4-4412-84BB-2DA8F7AA99C6}"/>
    <cellStyle name="20% - Accent5 5 3 2 2" xfId="1033" xr:uid="{76CA630A-8642-4FA1-AF24-34EDACF88A9E}"/>
    <cellStyle name="20% - Accent5 5 3 2_Capex Table" xfId="1034" xr:uid="{6794D53B-18BC-4DFD-9F1D-B12B7C4DAE4B}"/>
    <cellStyle name="20% - Accent5 5 3 3" xfId="1035" xr:uid="{2FD3A084-380A-413E-8717-9A20F466AD81}"/>
    <cellStyle name="20% - Accent5 5 3_(1a) Income Statement YTD" xfId="1036" xr:uid="{4C918D0F-AA49-47BD-A69F-1B363E54155F}"/>
    <cellStyle name="20% - Accent5 5 4" xfId="1037" xr:uid="{58F0682C-BF1D-4108-9A89-E46FF8D7C9E1}"/>
    <cellStyle name="20% - Accent5 5 4 2" xfId="1038" xr:uid="{243B614C-3232-46D9-BED8-04198BADB099}"/>
    <cellStyle name="20% - Accent5 5 4_Capex Table" xfId="1039" xr:uid="{9D515B81-2BE3-4230-956D-6AC298AF7DE5}"/>
    <cellStyle name="20% - Accent5 5 5" xfId="1040" xr:uid="{C4A895D2-8A6A-43D9-AB51-8C60E8B6F4E7}"/>
    <cellStyle name="20% - Accent5 5_(1a) Income Statement YTD" xfId="1041" xr:uid="{7661B52E-0738-466E-A58C-AF25F5F9ED5A}"/>
    <cellStyle name="20% - Accent5 6" xfId="1042" xr:uid="{778CAAE7-1EC8-4AC0-9F67-824D7C12AEB3}"/>
    <cellStyle name="20% - Accent5 6 2" xfId="1043" xr:uid="{A856FFDB-E76C-4753-8EF2-D19363C93689}"/>
    <cellStyle name="20% - Accent5 6 2 2" xfId="1044" xr:uid="{7D30BAD4-FCB4-4807-8079-6856F9063DEC}"/>
    <cellStyle name="20% - Accent5 6 2 2 2" xfId="1045" xr:uid="{F2898D29-FCCB-4600-94B4-F3F84021B22A}"/>
    <cellStyle name="20% - Accent5 6 2 2 2 2" xfId="1046" xr:uid="{33F121B6-BD31-487C-9019-B2E31A235246}"/>
    <cellStyle name="20% - Accent5 6 2 2 2_Capex Table" xfId="1047" xr:uid="{D8AEAFD2-B2A5-4FCF-8A7A-EC0FE2528091}"/>
    <cellStyle name="20% - Accent5 6 2 2 3" xfId="1048" xr:uid="{DF9254CE-DDD0-4D8D-BBE7-97FAD7A4502F}"/>
    <cellStyle name="20% - Accent5 6 2 2_(1a) Income Statement YTD" xfId="1049" xr:uid="{9E9F740F-6054-4CF9-A476-45F579AFD6EB}"/>
    <cellStyle name="20% - Accent5 6 2 3" xfId="1050" xr:uid="{EA09745A-BD38-4639-B62E-754BC1C0F66A}"/>
    <cellStyle name="20% - Accent5 6 2 3 2" xfId="1051" xr:uid="{C2C5536F-61DF-494F-AD41-7C7BAC01C079}"/>
    <cellStyle name="20% - Accent5 6 2 3_Capex Table" xfId="1052" xr:uid="{6BC84A51-674B-4114-A374-523AC1DF3B3F}"/>
    <cellStyle name="20% - Accent5 6 2 4" xfId="1053" xr:uid="{B1AA686F-1D4E-47BF-90EE-140E219D9083}"/>
    <cellStyle name="20% - Accent5 6 2_(1a) Income Statement YTD" xfId="1054" xr:uid="{2A09844A-59A1-4C8B-9D78-D36BCE9D66C3}"/>
    <cellStyle name="20% - Accent5 6 3" xfId="1055" xr:uid="{8881469A-9D83-48F7-86CE-FEE0F2535E25}"/>
    <cellStyle name="20% - Accent5 6 3 2" xfId="1056" xr:uid="{1F42C4AD-B00A-49B6-AF90-36B6A06C7584}"/>
    <cellStyle name="20% - Accent5 6 3 2 2" xfId="1057" xr:uid="{B1D8C761-87C7-4909-8F5B-17B8932B3527}"/>
    <cellStyle name="20% - Accent5 6 3 2_Capex Table" xfId="1058" xr:uid="{72B577C3-A9D6-48DC-9A0F-EB1FD2B3B0AB}"/>
    <cellStyle name="20% - Accent5 6 3 3" xfId="1059" xr:uid="{0051CAE2-7A80-411F-B552-4D93909EEE3B}"/>
    <cellStyle name="20% - Accent5 6 3_(1a) Income Statement YTD" xfId="1060" xr:uid="{1BB8C76D-9588-4241-9107-3AA80840D27C}"/>
    <cellStyle name="20% - Accent5 6 4" xfId="1061" xr:uid="{102055DB-0D1A-4E53-8F9F-915AE45D330E}"/>
    <cellStyle name="20% - Accent5 6 4 2" xfId="1062" xr:uid="{5C2B57E3-9897-4C1C-8A9E-8ABC2A4DE616}"/>
    <cellStyle name="20% - Accent5 6 4_Capex Table" xfId="1063" xr:uid="{578F9CAE-E979-413F-B8A2-48F4946B1230}"/>
    <cellStyle name="20% - Accent5 6 5" xfId="1064" xr:uid="{EA6953D2-B4B0-426B-8972-4F13953320CE}"/>
    <cellStyle name="20% - Accent5 6_(1a) Income Statement YTD" xfId="1065" xr:uid="{0FA21097-09D8-4866-BA14-37B4878FE6F4}"/>
    <cellStyle name="20% - Accent5 7" xfId="1066" xr:uid="{5515832D-9C67-4D15-9E91-8C2F37DB0D62}"/>
    <cellStyle name="20% - Accent5 7 2" xfId="1067" xr:uid="{87B9482F-0277-4A34-AC68-E5B1CA719AC2}"/>
    <cellStyle name="20% - Accent5 7 2 2" xfId="1068" xr:uid="{7CC7C0BC-7E19-41D9-ACA7-CA3CE04042CB}"/>
    <cellStyle name="20% - Accent5 7 2 2 2" xfId="1069" xr:uid="{8C2A3A1A-8D38-433D-B085-FB88B8402BA2}"/>
    <cellStyle name="20% - Accent5 7 2 2 2 2" xfId="1070" xr:uid="{3095DC7C-2352-48F5-8692-A5A54771A76C}"/>
    <cellStyle name="20% - Accent5 7 2 2 2_Capex Table" xfId="1071" xr:uid="{ED385E66-8D66-43D8-8DF0-513CE45B40F7}"/>
    <cellStyle name="20% - Accent5 7 2 2 3" xfId="1072" xr:uid="{C583D6D9-B968-4DF1-9834-D97A9A70BA36}"/>
    <cellStyle name="20% - Accent5 7 2 2_(1a) Income Statement YTD" xfId="1073" xr:uid="{4F94CDCB-DA3E-4870-BF44-123D5B0BA37C}"/>
    <cellStyle name="20% - Accent5 7 2 3" xfId="1074" xr:uid="{2E2EC1A5-8911-4953-8335-17828AFAC18F}"/>
    <cellStyle name="20% - Accent5 7 2 3 2" xfId="1075" xr:uid="{D9AF6178-DF5C-4740-8E89-3A82F90B209E}"/>
    <cellStyle name="20% - Accent5 7 2 3_Capex Table" xfId="1076" xr:uid="{565EBCCB-4488-4BDD-B79C-C0821631CB8E}"/>
    <cellStyle name="20% - Accent5 7 2 4" xfId="1077" xr:uid="{6CDA9863-A217-4F81-AA5D-5EFBBAD551C2}"/>
    <cellStyle name="20% - Accent5 7 2_(1a) Income Statement YTD" xfId="1078" xr:uid="{A6D95CA6-6090-4BB7-A85A-ED0B1BF917B0}"/>
    <cellStyle name="20% - Accent5 7 3" xfId="1079" xr:uid="{E229A6C0-A293-41A9-95E6-7BA94292DDD5}"/>
    <cellStyle name="20% - Accent5 7 3 2" xfId="1080" xr:uid="{D94F73D6-77FA-4789-BB99-91174D42448F}"/>
    <cellStyle name="20% - Accent5 7 3 2 2" xfId="1081" xr:uid="{D36FED98-6719-461D-8605-DAF455A55DDD}"/>
    <cellStyle name="20% - Accent5 7 3 2_Capex Table" xfId="1082" xr:uid="{1288C770-4FA9-44B6-8D73-E7233D6D7E43}"/>
    <cellStyle name="20% - Accent5 7 3 3" xfId="1083" xr:uid="{A517D7F8-F060-446E-B147-6A137CDD30C1}"/>
    <cellStyle name="20% - Accent5 7 3_(1a) Income Statement YTD" xfId="1084" xr:uid="{99006299-AEAC-4F58-BC19-A7758B243F4F}"/>
    <cellStyle name="20% - Accent5 7 4" xfId="1085" xr:uid="{24585FF2-5D18-4646-9995-D1EF9ACFDFA4}"/>
    <cellStyle name="20% - Accent5 7 4 2" xfId="1086" xr:uid="{07E050DD-7349-4F1B-A22F-F2CD4A00127E}"/>
    <cellStyle name="20% - Accent5 7 4_Capex Table" xfId="1087" xr:uid="{CCF7F9BD-C079-4408-940D-33CD2A132B6D}"/>
    <cellStyle name="20% - Accent5 7 5" xfId="1088" xr:uid="{191D966B-174D-46BB-AC89-80B2C815EB1F}"/>
    <cellStyle name="20% - Accent5 7_(1a) Income Statement YTD" xfId="1089" xr:uid="{382A4DBC-597F-469C-9AF7-0AAD07508A27}"/>
    <cellStyle name="20% - Accent5 8" xfId="1090" xr:uid="{64CAAADA-3766-4B38-A750-740D2F322604}"/>
    <cellStyle name="20% - Accent5 8 2" xfId="1091" xr:uid="{215603AD-5476-48B0-8D3F-DAE233A568DB}"/>
    <cellStyle name="20% - Accent5 8 2 2" xfId="1092" xr:uid="{E4F372EF-EF62-4F45-AFAC-B0F53A581C78}"/>
    <cellStyle name="20% - Accent5 8 2_Capex Table" xfId="1093" xr:uid="{2A0FE193-A735-427B-95BD-8D78E6DD8014}"/>
    <cellStyle name="20% - Accent5 8 3" xfId="1094" xr:uid="{6896BA81-E8E5-4D06-960C-E1458E50806A}"/>
    <cellStyle name="20% - Accent5 8_(1a) Income Statement YTD" xfId="1095" xr:uid="{06410CF2-7A7E-4F74-98A6-05ECC8844508}"/>
    <cellStyle name="20% - Accent5 9" xfId="1096" xr:uid="{65A3E30C-21AE-460A-9959-8B71CAF2ED6C}"/>
    <cellStyle name="20% - Accent5 9 2" xfId="1097" xr:uid="{1304494E-8C4F-4AFF-8204-4270BFA72B82}"/>
    <cellStyle name="20% - Accent5 9_Capex Table" xfId="1098" xr:uid="{A0E156FA-E128-4A69-B791-F8B69B49BF66}"/>
    <cellStyle name="20% - Accent6 10" xfId="1099" xr:uid="{3E69C64A-8AB8-4FFE-AE59-688A36EAA248}"/>
    <cellStyle name="20% - Accent6 11" xfId="1100" xr:uid="{FA746105-2FCE-473C-B69D-55B9747DE0A4}"/>
    <cellStyle name="20% - Accent6 12" xfId="1101" xr:uid="{0E07D096-76CF-4429-BA9B-AAE57CB92D28}"/>
    <cellStyle name="20% - Accent6 2" xfId="6" xr:uid="{00000000-0005-0000-0000-000005000000}"/>
    <cellStyle name="20% - Accent6 2 2" xfId="1102" xr:uid="{28BDB5EC-0E13-4E5C-9ED0-E060E4C51BAD}"/>
    <cellStyle name="20% - Accent6 2 2 10" xfId="1103" xr:uid="{7F315E5D-FA3F-4D20-8DB1-1BBE43FDAC19}"/>
    <cellStyle name="20% - Accent6 2 2 11" xfId="1104" xr:uid="{96AFA50A-5FAD-4CF0-A552-54A3750464C6}"/>
    <cellStyle name="20% - Accent6 2 2 2" xfId="1105" xr:uid="{76E68EFB-E4C8-423E-9653-6BBD6517D422}"/>
    <cellStyle name="20% - Accent6 2 2 2 2" xfId="1106" xr:uid="{16A208B2-41EB-4A5E-BA12-A3268CD14E61}"/>
    <cellStyle name="20% - Accent6 2 2 2 2 2" xfId="1107" xr:uid="{71AFA80C-E4B6-4CB7-A286-A255415B75F8}"/>
    <cellStyle name="20% - Accent6 2 2 2 2_(1a) Income Statement YTD" xfId="1108" xr:uid="{8629F433-BBD2-4A7B-B8D8-15287350439E}"/>
    <cellStyle name="20% - Accent6 2 2 2 3" xfId="1109" xr:uid="{FAA69A35-BA17-4F10-9ECA-889F78530C08}"/>
    <cellStyle name="20% - Accent6 2 2 2 3 2" xfId="1110" xr:uid="{D6C6A308-B02F-468D-9A84-A232F84C4AAC}"/>
    <cellStyle name="20% - Accent6 2 2 2 4" xfId="1111" xr:uid="{BA344A3B-3CAA-44CF-B996-AEAE7CAEF4DC}"/>
    <cellStyle name="20% - Accent6 2 2 2 4 2" xfId="1112" xr:uid="{897FC660-FEED-4373-AD1F-17BC98FDA056}"/>
    <cellStyle name="20% - Accent6 2 2 2 5" xfId="1113" xr:uid="{B6A67F3C-1AA9-4236-AD8D-590D0A683499}"/>
    <cellStyle name="20% - Accent6 2 2 2_(1) Control" xfId="1114" xr:uid="{8AF553E8-3F7B-4918-A09C-048D0B82E7D0}"/>
    <cellStyle name="20% - Accent6 2 2 3" xfId="1115" xr:uid="{646AD9C6-0C7A-4E11-947A-F9ED8FFB99BF}"/>
    <cellStyle name="20% - Accent6 2 2 3 2" xfId="1116" xr:uid="{C4E12832-822A-430A-A0AB-A76BBA63669F}"/>
    <cellStyle name="20% - Accent6 2 2 3_(1a) Income Statement YTD" xfId="1117" xr:uid="{C63B7295-80A2-4323-B28E-898E4BE47F5A}"/>
    <cellStyle name="20% - Accent6 2 2 4" xfId="1118" xr:uid="{5610A9D3-CA8B-4B5C-9B61-81F075FB2C25}"/>
    <cellStyle name="20% - Accent6 2 2 5" xfId="1119" xr:uid="{961431B9-052D-4E3A-AE40-A5C8DC135023}"/>
    <cellStyle name="20% - Accent6 2 2 5 2" xfId="1120" xr:uid="{F0110682-193A-48FB-87B7-5994782C04C2}"/>
    <cellStyle name="20% - Accent6 2 2 6" xfId="1121" xr:uid="{0EC53BE5-8621-4977-A625-B533B8FC2EED}"/>
    <cellStyle name="20% - Accent6 2 2 6 2" xfId="1122" xr:uid="{E0D84E65-D6DF-45EB-BA96-BB25375339F6}"/>
    <cellStyle name="20% - Accent6 2 2 7" xfId="1123" xr:uid="{09680D50-E56A-4D36-8413-2BC0E0FAD436}"/>
    <cellStyle name="20% - Accent6 2 2 7 2" xfId="1124" xr:uid="{37431527-1BB1-4085-94E8-289D2AB244DC}"/>
    <cellStyle name="20% - Accent6 2 2 8" xfId="1125" xr:uid="{E14B9F07-CABC-404C-9ECA-6A9F2B262AAB}"/>
    <cellStyle name="20% - Accent6 2 2 8 2" xfId="1126" xr:uid="{B7671988-192B-484E-AA13-F4EBE8DB117A}"/>
    <cellStyle name="20% - Accent6 2 2 9" xfId="1127" xr:uid="{A7FC187E-C575-4EF4-BD2B-9E589722D763}"/>
    <cellStyle name="20% - Accent6 2 2 9 2" xfId="1128" xr:uid="{39B38697-0213-47F1-9977-89396A161452}"/>
    <cellStyle name="20% - Accent6 2 2_(1) Control" xfId="1129" xr:uid="{22268923-8B71-4DBF-9823-36C97FF367E2}"/>
    <cellStyle name="20% - Accent6 2 3" xfId="1130" xr:uid="{A4480C9F-5D6B-4AF6-B1A2-0A64A4490A73}"/>
    <cellStyle name="20% - Accent6 2 3 2" xfId="1131" xr:uid="{129EEF4D-21CB-415D-A8BC-C6E76D25B671}"/>
    <cellStyle name="20% - Accent6 2 3 2 2" xfId="1132" xr:uid="{CA877BBE-5048-40EF-8DED-E8F6D52F65D7}"/>
    <cellStyle name="20% - Accent6 2 3 2_(1a) Income Statement YTD" xfId="1133" xr:uid="{2B7DD38B-1610-4E68-A648-9261E6263897}"/>
    <cellStyle name="20% - Accent6 2 3 3" xfId="1134" xr:uid="{9456DF9B-89E2-4F71-A0F8-2EC4B818DDCD}"/>
    <cellStyle name="20% - Accent6 2 3 4" xfId="1135" xr:uid="{EBC65CBB-8706-49BB-A7F9-088B62A4CB66}"/>
    <cellStyle name="20% - Accent6 2 3 4 2" xfId="1136" xr:uid="{6945B89B-C88A-4CDE-8B43-9836A6602E01}"/>
    <cellStyle name="20% - Accent6 2 3 5" xfId="1137" xr:uid="{5D93A0B7-DD3B-48F1-80BA-C4C32DDE17DC}"/>
    <cellStyle name="20% - Accent6 2 3_(1) Control" xfId="1138" xr:uid="{8DBF5758-7D9E-4EB7-AC0E-282DD94E3581}"/>
    <cellStyle name="20% - Accent6 2 4" xfId="1139" xr:uid="{0CDB7AA1-0D51-4617-B534-7D33CA579A44}"/>
    <cellStyle name="20% - Accent6 2 4 2" xfId="1140" xr:uid="{70A68248-61C2-4BCA-A9EE-7C5771D2B2F2}"/>
    <cellStyle name="20% - Accent6 2 4 2 2" xfId="1141" xr:uid="{E5448567-94B7-4047-A7D5-0F5CFE3898AC}"/>
    <cellStyle name="20% - Accent6 2 4 3" xfId="1142" xr:uid="{3BFB3DC5-14DB-418B-8F24-3CD7A5167CB6}"/>
    <cellStyle name="20% - Accent6 2 4 3 2" xfId="1143" xr:uid="{54B78A37-88EB-460B-8BF9-A7C2D90A938C}"/>
    <cellStyle name="20% - Accent6 2 4 4" xfId="1144" xr:uid="{FFE566A5-2796-4A44-A4DB-8D848A3F71A1}"/>
    <cellStyle name="20% - Accent6 2 4_(1a) Income Statement YTD" xfId="1145" xr:uid="{70DA7D50-1AA4-4E72-9171-046023A13AF7}"/>
    <cellStyle name="20% - Accent6 2 5" xfId="1146" xr:uid="{33178F94-31DA-4229-A05A-113999387164}"/>
    <cellStyle name="20% - Accent6 2 5 2" xfId="1147" xr:uid="{D9734F5B-E788-41C1-97E9-51FFCC860C8D}"/>
    <cellStyle name="20% - Accent6 2 5_Sheet1" xfId="1148" xr:uid="{75F492A4-872F-4DE9-9442-27F7B151C268}"/>
    <cellStyle name="20% - Accent6 2 6" xfId="1149" xr:uid="{4B4FFB1E-30ED-47EA-8B32-91CBC0371B61}"/>
    <cellStyle name="20% - Accent6 2 6 2" xfId="1150" xr:uid="{32EB8715-B859-426E-8256-B41E4D8A051E}"/>
    <cellStyle name="20% - Accent6 2_(1) Control" xfId="1151" xr:uid="{CB4449E0-A12A-4C2D-BB6E-B1EA0BAA328F}"/>
    <cellStyle name="20% - Accent6 3" xfId="1152" xr:uid="{CD8976CC-6190-42D6-91D5-9BEC872758A2}"/>
    <cellStyle name="20% - Accent6 3 2" xfId="1153" xr:uid="{5AD197E3-39A7-4517-AEBD-9918B15D59F9}"/>
    <cellStyle name="20% - Accent6 3 2 2" xfId="1154" xr:uid="{97B7F22D-3DFE-4C1E-B319-0F186B39C472}"/>
    <cellStyle name="20% - Accent6 3 2 2 2" xfId="1155" xr:uid="{D2495740-7F5B-418A-8227-D23FDAB38027}"/>
    <cellStyle name="20% - Accent6 3 2 2 2 2" xfId="1156" xr:uid="{129AC298-3F12-4D85-A08F-F5FFA3A3351D}"/>
    <cellStyle name="20% - Accent6 3 2 2 2_Capex Table" xfId="1157" xr:uid="{C3E8D4C8-99C6-44EC-B023-979BCBA768DE}"/>
    <cellStyle name="20% - Accent6 3 2 2 3" xfId="1158" xr:uid="{5335F464-ED23-402E-ABAB-6F7B14EB1CFD}"/>
    <cellStyle name="20% - Accent6 3 2 2_(1a) Income Statement YTD" xfId="1159" xr:uid="{3BADF57C-C42E-4358-A63F-5A5C94868F44}"/>
    <cellStyle name="20% - Accent6 3 2 3" xfId="1160" xr:uid="{56868A1D-FF06-44CF-9A8F-DB57752FA0DA}"/>
    <cellStyle name="20% - Accent6 3 2 3 2" xfId="1161" xr:uid="{77357DAF-4A22-4CB3-96C5-B9457F08B6EE}"/>
    <cellStyle name="20% - Accent6 3 2 3_Capex Table" xfId="1162" xr:uid="{550BBD9D-B5B3-47D4-8D8A-7279D674E4B2}"/>
    <cellStyle name="20% - Accent6 3 2 4" xfId="1163" xr:uid="{91E03D8B-872C-4F29-9F28-837D828FD968}"/>
    <cellStyle name="20% - Accent6 3 2_(1) Control" xfId="1164" xr:uid="{5678E829-94A3-45F9-8AA7-97A24D2506F4}"/>
    <cellStyle name="20% - Accent6 3 3" xfId="1165" xr:uid="{E5D50B39-8B67-48E1-882A-F87BB9864119}"/>
    <cellStyle name="20% - Accent6 3 3 2" xfId="1166" xr:uid="{DE622F4E-E908-40A4-9ACB-437F6C4DBA4E}"/>
    <cellStyle name="20% - Accent6 3 3 2 2" xfId="1167" xr:uid="{7C6398F4-BAD6-4363-877E-73D29FBA652D}"/>
    <cellStyle name="20% - Accent6 3 3 2_Capex Table" xfId="1168" xr:uid="{E5F41304-2A97-4C5E-9A26-FB6FB7110AE2}"/>
    <cellStyle name="20% - Accent6 3 3 3" xfId="1169" xr:uid="{85F284EA-4C16-433D-B622-D808F9BA34FA}"/>
    <cellStyle name="20% - Accent6 3 3_(1a) Income Statement YTD" xfId="1170" xr:uid="{F953F75F-7E2D-4C78-BAAB-411AF9E4AEB1}"/>
    <cellStyle name="20% - Accent6 3 4" xfId="1171" xr:uid="{89F9B5BF-CE80-4B97-9EA5-42150437687E}"/>
    <cellStyle name="20% - Accent6 3 4 2" xfId="1172" xr:uid="{5A4A4F51-A558-4FEF-A3CE-C552C2097D38}"/>
    <cellStyle name="20% - Accent6 3 4_Capex Table" xfId="1173" xr:uid="{6A79B18F-B35A-40A1-B3BD-90ABCF8E20D1}"/>
    <cellStyle name="20% - Accent6 3 5" xfId="1174" xr:uid="{62465A0F-B540-43A3-95F4-09C523D8DBA1}"/>
    <cellStyle name="20% - Accent6 3 6" xfId="1175" xr:uid="{C737CE4A-0349-4D02-8004-882AC11AD08C}"/>
    <cellStyle name="20% - Accent6 3_(1) Control" xfId="1176" xr:uid="{D8076EA2-6330-4ED6-9ECA-0C67DA053EA7}"/>
    <cellStyle name="20% - Accent6 4" xfId="1177" xr:uid="{0C61F78A-914D-412F-BBB2-449C00095E28}"/>
    <cellStyle name="20% - Accent6 4 2" xfId="1178" xr:uid="{6CA70A34-C285-49E1-8F26-328DDA50552D}"/>
    <cellStyle name="20% - Accent6 4 2 2" xfId="1179" xr:uid="{B018EB79-4D24-437B-BFDD-58811D5CF8B4}"/>
    <cellStyle name="20% - Accent6 4 2 2 2" xfId="1180" xr:uid="{9662F566-7C1C-491C-8A57-26D782C330A5}"/>
    <cellStyle name="20% - Accent6 4 2 2 2 2" xfId="1181" xr:uid="{EEE5CC5B-5173-4A39-A1C4-E01F756F0827}"/>
    <cellStyle name="20% - Accent6 4 2 2 2_Capex Table" xfId="1182" xr:uid="{D6D8200F-9107-402F-B8A3-0BF8FF68D21D}"/>
    <cellStyle name="20% - Accent6 4 2 2 3" xfId="1183" xr:uid="{C6CC4CE1-C0F9-42CC-A085-54010852CF37}"/>
    <cellStyle name="20% - Accent6 4 2 2_(1a) Income Statement YTD" xfId="1184" xr:uid="{F00C6C10-80CF-4A1F-9C65-FF6D4D8C4A1C}"/>
    <cellStyle name="20% - Accent6 4 2 3" xfId="1185" xr:uid="{14F4488D-4BE0-4FFA-825D-75B12E060A1A}"/>
    <cellStyle name="20% - Accent6 4 2 3 2" xfId="1186" xr:uid="{42884A28-F89F-4158-84BA-FED43D6B3176}"/>
    <cellStyle name="20% - Accent6 4 2 3_Capex Table" xfId="1187" xr:uid="{42E3145E-0F4A-4B6D-A1CC-3B21545C75D9}"/>
    <cellStyle name="20% - Accent6 4 2 4" xfId="1188" xr:uid="{F99D3294-10BD-428A-9990-29759AD1551C}"/>
    <cellStyle name="20% - Accent6 4 2_(1a) Income Statement YTD" xfId="1189" xr:uid="{41DB06C4-3D38-4C28-82BE-5989F1CD0457}"/>
    <cellStyle name="20% - Accent6 4 3" xfId="1190" xr:uid="{B59E3F29-E8CB-4AAB-8AEE-8ED156C458CF}"/>
    <cellStyle name="20% - Accent6 4 3 2" xfId="1191" xr:uid="{08D0EC1A-986B-4A4E-91C1-439099BCE125}"/>
    <cellStyle name="20% - Accent6 4 3 2 2" xfId="1192" xr:uid="{11A02C94-E37F-40DA-B664-6D250D1E42C1}"/>
    <cellStyle name="20% - Accent6 4 3 2_Capex Table" xfId="1193" xr:uid="{A186F029-EEDB-45CB-BA35-CD946CEF2E43}"/>
    <cellStyle name="20% - Accent6 4 3 3" xfId="1194" xr:uid="{40F84CA3-B0B0-4BE4-B02C-C7916D4DAB71}"/>
    <cellStyle name="20% - Accent6 4 3_(1a) Income Statement YTD" xfId="1195" xr:uid="{5B5BA31E-70F3-46E8-968B-2C9BCCFCEA96}"/>
    <cellStyle name="20% - Accent6 4 4" xfId="1196" xr:uid="{D54BB652-58AA-4C73-BC48-B501B839BA1C}"/>
    <cellStyle name="20% - Accent6 4 4 2" xfId="1197" xr:uid="{E4BAF765-B588-48DD-BF49-16844FBD8AE8}"/>
    <cellStyle name="20% - Accent6 4 4_Capex Table" xfId="1198" xr:uid="{B33FF725-B2A9-45C8-910C-8FE7F560CDB3}"/>
    <cellStyle name="20% - Accent6 4 5" xfId="1199" xr:uid="{ACCC8905-BBB4-4444-B985-A98450E8A1FD}"/>
    <cellStyle name="20% - Accent6 4 6" xfId="1200" xr:uid="{1EC1410B-F3D2-4A80-8976-A444690A331F}"/>
    <cellStyle name="20% - Accent6 4_(1) Control" xfId="1201" xr:uid="{E19B3EC0-9A81-4603-BAB4-8C6562304B30}"/>
    <cellStyle name="20% - Accent6 5" xfId="1202" xr:uid="{982E29E5-F398-4503-B0FF-2B32FD25A8E1}"/>
    <cellStyle name="20% - Accent6 5 2" xfId="1203" xr:uid="{CF9E0EE8-68CD-495C-9E17-07DAD9E913DA}"/>
    <cellStyle name="20% - Accent6 5 2 2" xfId="1204" xr:uid="{169F0CF6-4016-440C-9685-F4EB66CF93AC}"/>
    <cellStyle name="20% - Accent6 5 2 2 2" xfId="1205" xr:uid="{2E1ABBAF-84C5-4E43-8C2A-09E86CC62ABC}"/>
    <cellStyle name="20% - Accent6 5 2 2 2 2" xfId="1206" xr:uid="{9E178FBC-84C9-40A6-AE1D-EBF2705EDB80}"/>
    <cellStyle name="20% - Accent6 5 2 2 2_Capex Table" xfId="1207" xr:uid="{6192E16D-5CEF-4698-96A8-7901110F9C29}"/>
    <cellStyle name="20% - Accent6 5 2 2 3" xfId="1208" xr:uid="{772F96C1-C0A0-443D-B8E3-41B82910686B}"/>
    <cellStyle name="20% - Accent6 5 2 2_(1a) Income Statement YTD" xfId="1209" xr:uid="{B92A843C-4539-44B1-9E27-DCE0778D955B}"/>
    <cellStyle name="20% - Accent6 5 2 3" xfId="1210" xr:uid="{460C10FF-1421-4890-AEBD-E1605657013F}"/>
    <cellStyle name="20% - Accent6 5 2 3 2" xfId="1211" xr:uid="{BFDE3F8C-ACB1-4590-91F2-96A98764D07B}"/>
    <cellStyle name="20% - Accent6 5 2 3_Capex Table" xfId="1212" xr:uid="{9D84133D-A8BF-4E00-914A-65AE10A45661}"/>
    <cellStyle name="20% - Accent6 5 2 4" xfId="1213" xr:uid="{75D08A42-3C4D-427A-A1F5-1CB991A46316}"/>
    <cellStyle name="20% - Accent6 5 2_(1a) Income Statement YTD" xfId="1214" xr:uid="{9F74B9B2-CD3F-4F83-A093-5445D9A7E770}"/>
    <cellStyle name="20% - Accent6 5 3" xfId="1215" xr:uid="{362000BB-8EFD-4919-A2F7-944086D3779A}"/>
    <cellStyle name="20% - Accent6 5 3 2" xfId="1216" xr:uid="{8D1939CA-28EF-4478-ADA2-F531772BA38C}"/>
    <cellStyle name="20% - Accent6 5 3 2 2" xfId="1217" xr:uid="{E99815D4-E7E3-400A-9C05-0017D19DEBF0}"/>
    <cellStyle name="20% - Accent6 5 3 2_Capex Table" xfId="1218" xr:uid="{33879695-2C1C-4A4B-91FB-748AC64621C9}"/>
    <cellStyle name="20% - Accent6 5 3 3" xfId="1219" xr:uid="{435C3CE6-8D1C-40BC-9249-4A603F825F78}"/>
    <cellStyle name="20% - Accent6 5 3_(1a) Income Statement YTD" xfId="1220" xr:uid="{E6892933-BC08-4ED0-913E-F6DC733D796A}"/>
    <cellStyle name="20% - Accent6 5 4" xfId="1221" xr:uid="{4B507E4E-C97D-4C36-A71F-D60308FE68A7}"/>
    <cellStyle name="20% - Accent6 5 4 2" xfId="1222" xr:uid="{5760361B-65CF-47CE-BBE2-B895733B34AF}"/>
    <cellStyle name="20% - Accent6 5 4_Capex Table" xfId="1223" xr:uid="{19DF1267-4D31-4CE4-B682-2AAE97EEA3A2}"/>
    <cellStyle name="20% - Accent6 5 5" xfId="1224" xr:uid="{8128E8E3-AFF3-46A4-BA49-170F3D06A4C7}"/>
    <cellStyle name="20% - Accent6 5_(1a) Income Statement YTD" xfId="1225" xr:uid="{B5E12A88-54B0-4431-85AF-717F8889BE84}"/>
    <cellStyle name="20% - Accent6 6" xfId="1226" xr:uid="{A8BE3EEF-01D0-40AE-8485-DE8D0598744A}"/>
    <cellStyle name="20% - Accent6 6 2" xfId="1227" xr:uid="{33767EED-30C1-4D0D-AA7F-BFB6F1E27776}"/>
    <cellStyle name="20% - Accent6 6 2 2" xfId="1228" xr:uid="{03D40284-A649-461A-8AD6-48610FD3EE62}"/>
    <cellStyle name="20% - Accent6 6 2 2 2" xfId="1229" xr:uid="{EB3857FF-13C3-44C4-984B-036E1322C318}"/>
    <cellStyle name="20% - Accent6 6 2 2 2 2" xfId="1230" xr:uid="{CAD5F1AF-ACDF-49C9-B466-C81AF74FD111}"/>
    <cellStyle name="20% - Accent6 6 2 2 2_Capex Table" xfId="1231" xr:uid="{B97CA0FF-A47D-43D6-9567-F68714687F16}"/>
    <cellStyle name="20% - Accent6 6 2 2 3" xfId="1232" xr:uid="{DCDE3D76-C3F4-4705-86E4-060C866E2B83}"/>
    <cellStyle name="20% - Accent6 6 2 2_(1a) Income Statement YTD" xfId="1233" xr:uid="{F5CE9137-95B9-45F1-A437-0C19E6669D4B}"/>
    <cellStyle name="20% - Accent6 6 2 3" xfId="1234" xr:uid="{6F18C0FF-7BA9-43F4-A2BE-D58A5ACF616F}"/>
    <cellStyle name="20% - Accent6 6 2 3 2" xfId="1235" xr:uid="{AFF6233C-4F31-41D9-B402-9838E50B89C3}"/>
    <cellStyle name="20% - Accent6 6 2 3_Capex Table" xfId="1236" xr:uid="{A7A912EB-E7C1-42AF-AE35-0CC6CB13D64E}"/>
    <cellStyle name="20% - Accent6 6 2 4" xfId="1237" xr:uid="{74444847-7C7A-4A09-862C-859AEE0614EE}"/>
    <cellStyle name="20% - Accent6 6 2_(1a) Income Statement YTD" xfId="1238" xr:uid="{8EF03899-79AE-4DD2-B810-7CC7945FF593}"/>
    <cellStyle name="20% - Accent6 6 3" xfId="1239" xr:uid="{55746F4C-2554-4713-9B05-217905F0B937}"/>
    <cellStyle name="20% - Accent6 6 3 2" xfId="1240" xr:uid="{8C96AD65-1E02-43A6-9793-7956FF6ADC0B}"/>
    <cellStyle name="20% - Accent6 6 3 2 2" xfId="1241" xr:uid="{F17F7F75-09E1-4549-B529-A1E5DF79671D}"/>
    <cellStyle name="20% - Accent6 6 3 2_Capex Table" xfId="1242" xr:uid="{AC554B85-4566-4AEA-9D8C-50404CA7ACEC}"/>
    <cellStyle name="20% - Accent6 6 3 3" xfId="1243" xr:uid="{9D41FEAD-C772-49B4-8235-541064084EFA}"/>
    <cellStyle name="20% - Accent6 6 3_(1a) Income Statement YTD" xfId="1244" xr:uid="{65CF10CC-4FB3-458E-9D97-B69302C6865B}"/>
    <cellStyle name="20% - Accent6 6 4" xfId="1245" xr:uid="{4D668FE7-F272-49F6-88A6-938BEE614567}"/>
    <cellStyle name="20% - Accent6 6 4 2" xfId="1246" xr:uid="{D79940E9-7BA4-4FC4-B7C7-C9527A7B938F}"/>
    <cellStyle name="20% - Accent6 6 4_Capex Table" xfId="1247" xr:uid="{4652DED9-EAB6-42B1-95F0-A1A2DB64A743}"/>
    <cellStyle name="20% - Accent6 6 5" xfId="1248" xr:uid="{54F87C36-3A34-4528-9E5D-894353D53D49}"/>
    <cellStyle name="20% - Accent6 6_(1a) Income Statement YTD" xfId="1249" xr:uid="{B3D37D99-3DD5-471D-A712-9AFF481F3431}"/>
    <cellStyle name="20% - Accent6 7" xfId="1250" xr:uid="{311E0BE1-0EAE-44FA-B772-8A305FF93770}"/>
    <cellStyle name="20% - Accent6 7 2" xfId="1251" xr:uid="{7692E431-770D-4552-86AE-4D7E24CAE53C}"/>
    <cellStyle name="20% - Accent6 7 2 2" xfId="1252" xr:uid="{23284361-D343-4F54-AF58-CE680FF43693}"/>
    <cellStyle name="20% - Accent6 7 2 2 2" xfId="1253" xr:uid="{E931173A-3741-4EF9-845D-20E7FC244019}"/>
    <cellStyle name="20% - Accent6 7 2 2 2 2" xfId="1254" xr:uid="{1D9EC364-4083-49F9-8601-EB348F6DDA6F}"/>
    <cellStyle name="20% - Accent6 7 2 2 2_Capex Table" xfId="1255" xr:uid="{3EDE7841-0458-412D-884C-93D85E62DE6F}"/>
    <cellStyle name="20% - Accent6 7 2 2 3" xfId="1256" xr:uid="{9CDFC967-26ED-4394-A704-BBF7C59EB79E}"/>
    <cellStyle name="20% - Accent6 7 2 2_(1a) Income Statement YTD" xfId="1257" xr:uid="{1F52C35D-B7BC-4A69-8A82-09E0107BEC6B}"/>
    <cellStyle name="20% - Accent6 7 2 3" xfId="1258" xr:uid="{89CF0B98-B937-473F-A47B-93EFB7AB1FC2}"/>
    <cellStyle name="20% - Accent6 7 2 3 2" xfId="1259" xr:uid="{8436C9D6-888A-4960-9C7D-2F9CAEEE386E}"/>
    <cellStyle name="20% - Accent6 7 2 3_Capex Table" xfId="1260" xr:uid="{DA82E2E9-E045-4FAB-B246-D6B933FD6D7C}"/>
    <cellStyle name="20% - Accent6 7 2 4" xfId="1261" xr:uid="{2E51B6BE-4795-44A6-9D87-5336D48CE66E}"/>
    <cellStyle name="20% - Accent6 7 2_(1a) Income Statement YTD" xfId="1262" xr:uid="{FDC7FD9B-C0A7-4E19-AC25-FA0000A6AFFC}"/>
    <cellStyle name="20% - Accent6 7 3" xfId="1263" xr:uid="{C57F2EE5-F5A4-4387-9F9D-20D35501E5E0}"/>
    <cellStyle name="20% - Accent6 7 3 2" xfId="1264" xr:uid="{43BC31BB-84DC-49EE-B4F8-DAE69BC76CE6}"/>
    <cellStyle name="20% - Accent6 7 3 2 2" xfId="1265" xr:uid="{CC14C526-C1CC-4E58-8BCA-728CF8E81043}"/>
    <cellStyle name="20% - Accent6 7 3 2_Capex Table" xfId="1266" xr:uid="{463B97B5-A418-4056-9182-C01CA6CDB53C}"/>
    <cellStyle name="20% - Accent6 7 3 3" xfId="1267" xr:uid="{281E8213-BED4-40D2-95F1-09A65AC9CB31}"/>
    <cellStyle name="20% - Accent6 7 3_(1a) Income Statement YTD" xfId="1268" xr:uid="{91D91CCE-52D9-4317-9391-583B15974751}"/>
    <cellStyle name="20% - Accent6 7 4" xfId="1269" xr:uid="{4E5AC9AA-6E77-4659-86D9-9D61EF5B8F72}"/>
    <cellStyle name="20% - Accent6 7 4 2" xfId="1270" xr:uid="{B3295333-23DD-4432-BF02-88C9294FE9F7}"/>
    <cellStyle name="20% - Accent6 7 4_Capex Table" xfId="1271" xr:uid="{A0FA6806-7B85-4794-85E1-40C8B081B39D}"/>
    <cellStyle name="20% - Accent6 7 5" xfId="1272" xr:uid="{C23AAC12-C582-4A76-B8C3-7B984101081F}"/>
    <cellStyle name="20% - Accent6 7_(1a) Income Statement YTD" xfId="1273" xr:uid="{9949ADFA-BB24-4B3B-8C66-C31485D532C4}"/>
    <cellStyle name="20% - Accent6 8" xfId="1274" xr:uid="{7E117F1D-4634-49C4-B6FC-16292B7A8022}"/>
    <cellStyle name="20% - Accent6 8 2" xfId="1275" xr:uid="{135051D4-ED00-4546-974E-5609176CF9F4}"/>
    <cellStyle name="20% - Accent6 8 2 2" xfId="1276" xr:uid="{EED006B4-4B07-425A-AB9F-45B918DF9922}"/>
    <cellStyle name="20% - Accent6 8 2_Capex Table" xfId="1277" xr:uid="{DE2A7F76-64E9-4657-961B-FEF4B0A25694}"/>
    <cellStyle name="20% - Accent6 8 3" xfId="1278" xr:uid="{8A3BD447-C728-4A43-B685-13AB43F83814}"/>
    <cellStyle name="20% - Accent6 8_(1a) Income Statement YTD" xfId="1279" xr:uid="{A2D55CB6-29F7-42E6-AB67-D4BC398B08C8}"/>
    <cellStyle name="20% - Accent6 9" xfId="1280" xr:uid="{535338A3-8F83-47E8-BC24-1563793D5676}"/>
    <cellStyle name="20% - Accent6 9 2" xfId="1281" xr:uid="{68741D3A-687D-4500-B95A-D259B65A9E70}"/>
    <cellStyle name="20% - Accent6 9_Capex Table" xfId="1282" xr:uid="{0510935D-8731-4700-8D6C-656CF2E4EC7B}"/>
    <cellStyle name="40% - Accent1 10" xfId="1283" xr:uid="{F5DC259A-F923-406C-BC57-EB7CC67F045F}"/>
    <cellStyle name="40% - Accent1 11" xfId="1284" xr:uid="{DDE15471-F8AF-46D4-A91E-4989F9496B73}"/>
    <cellStyle name="40% - Accent1 12" xfId="1285" xr:uid="{AF76068C-15DA-4A3F-AAFA-B5D4538DFF68}"/>
    <cellStyle name="40% - Accent1 2" xfId="7" xr:uid="{00000000-0005-0000-0000-000006000000}"/>
    <cellStyle name="40% - Accent1 2 2" xfId="1286" xr:uid="{79B3441A-9A93-4EC7-92B3-33C4B21C8406}"/>
    <cellStyle name="40% - Accent1 2 2 10" xfId="1287" xr:uid="{2B664EDD-0372-488F-B79E-A28B9D21CA6B}"/>
    <cellStyle name="40% - Accent1 2 2 11" xfId="1288" xr:uid="{BD294494-786D-43D3-BD51-57B8D7B0B129}"/>
    <cellStyle name="40% - Accent1 2 2 2" xfId="1289" xr:uid="{9D94079C-F8DD-4410-A50E-AD41F663BF98}"/>
    <cellStyle name="40% - Accent1 2 2 2 2" xfId="1290" xr:uid="{249B4C4C-3E61-46D8-976F-63181BED3387}"/>
    <cellStyle name="40% - Accent1 2 2 2 2 2" xfId="1291" xr:uid="{38C83F41-1F0D-4C01-9427-B45FCD20BC6A}"/>
    <cellStyle name="40% - Accent1 2 2 2 2_(1a) Income Statement YTD" xfId="1292" xr:uid="{52394643-6246-409D-BD3F-F26F43D0340D}"/>
    <cellStyle name="40% - Accent1 2 2 2 3" xfId="1293" xr:uid="{26D5E74D-43FA-47AF-ADD3-8B67B08789A9}"/>
    <cellStyle name="40% - Accent1 2 2 2 3 2" xfId="1294" xr:uid="{C792C51F-1152-4DEC-AD26-8260C90A1A8A}"/>
    <cellStyle name="40% - Accent1 2 2 2 4" xfId="1295" xr:uid="{B7B1F5D5-B7B6-41CD-9C83-23FF779AFD06}"/>
    <cellStyle name="40% - Accent1 2 2 2 4 2" xfId="1296" xr:uid="{F1BC000F-8DD5-4BC0-9B16-E3D58E77E49D}"/>
    <cellStyle name="40% - Accent1 2 2 2 5" xfId="1297" xr:uid="{FDB5AD52-A17F-4FFE-8617-64DA50EFEC33}"/>
    <cellStyle name="40% - Accent1 2 2 2_(1) Control" xfId="1298" xr:uid="{8ADFB200-DACB-493D-933B-5CE447B07173}"/>
    <cellStyle name="40% - Accent1 2 2 3" xfId="1299" xr:uid="{7A87A039-E2D1-4B2B-B159-8B1269BEDF4D}"/>
    <cellStyle name="40% - Accent1 2 2 3 2" xfId="1300" xr:uid="{9206ABED-188A-43D2-A875-968E75AA87E0}"/>
    <cellStyle name="40% - Accent1 2 2 3_(1a) Income Statement YTD" xfId="1301" xr:uid="{5C535EF2-3D07-4098-9A4D-413DF068BE8E}"/>
    <cellStyle name="40% - Accent1 2 2 4" xfId="1302" xr:uid="{59B7198A-DB4C-4B30-ADE2-E98AA3C1DDF5}"/>
    <cellStyle name="40% - Accent1 2 2 5" xfId="1303" xr:uid="{9CA6905A-E9C1-477F-96FD-DD939EAE3F21}"/>
    <cellStyle name="40% - Accent1 2 2 5 2" xfId="1304" xr:uid="{5E15B88F-E558-402E-9582-488948ECFD8B}"/>
    <cellStyle name="40% - Accent1 2 2 6" xfId="1305" xr:uid="{5CCD1246-C39A-4F9A-B1A7-231DB1E4D640}"/>
    <cellStyle name="40% - Accent1 2 2 6 2" xfId="1306" xr:uid="{5F64911D-A1F4-4D12-80AA-288A72E0BD74}"/>
    <cellStyle name="40% - Accent1 2 2 7" xfId="1307" xr:uid="{8ABC303D-CB42-4310-8CAF-51275B0539F0}"/>
    <cellStyle name="40% - Accent1 2 2 7 2" xfId="1308" xr:uid="{A515AA47-12A1-4A79-8A8C-93445F124BBA}"/>
    <cellStyle name="40% - Accent1 2 2 8" xfId="1309" xr:uid="{141497C3-3FB4-43C3-A40D-783C3FA386D3}"/>
    <cellStyle name="40% - Accent1 2 2 8 2" xfId="1310" xr:uid="{0B235997-CFBE-4BF0-BA64-7565578E39A5}"/>
    <cellStyle name="40% - Accent1 2 2 9" xfId="1311" xr:uid="{029F4B69-9715-490A-A8E3-D9A66034396A}"/>
    <cellStyle name="40% - Accent1 2 2 9 2" xfId="1312" xr:uid="{F51F4DC0-01C4-4E3D-95A8-83F1B9287F83}"/>
    <cellStyle name="40% - Accent1 2 2_(1) Control" xfId="1313" xr:uid="{141B444C-4BB0-4FD8-AF9E-406A885E6A87}"/>
    <cellStyle name="40% - Accent1 2 3" xfId="1314" xr:uid="{06731048-7F2A-4BFF-B505-35A40DF20F55}"/>
    <cellStyle name="40% - Accent1 2 3 2" xfId="1315" xr:uid="{F5ED0FCC-1BD2-453C-BDB0-1263EC593026}"/>
    <cellStyle name="40% - Accent1 2 3 2 2" xfId="1316" xr:uid="{D1081096-9A4F-4A56-808F-88F85482256A}"/>
    <cellStyle name="40% - Accent1 2 3 2_(1a) Income Statement YTD" xfId="1317" xr:uid="{074D758A-2CEF-4CF5-953F-DA7841A5494C}"/>
    <cellStyle name="40% - Accent1 2 3 3" xfId="1318" xr:uid="{F58E511B-7A9F-48D7-9439-D0BBC395D6CD}"/>
    <cellStyle name="40% - Accent1 2 3 4" xfId="1319" xr:uid="{3431089C-B875-49E7-8771-3F5C414D5D05}"/>
    <cellStyle name="40% - Accent1 2 3 4 2" xfId="1320" xr:uid="{DE289F07-903B-4B10-B5A8-7B0DB8A4A6C0}"/>
    <cellStyle name="40% - Accent1 2 3 5" xfId="1321" xr:uid="{010E77D8-A61C-487E-B306-AC7DC374945C}"/>
    <cellStyle name="40% - Accent1 2 3_(1) Control" xfId="1322" xr:uid="{DCD4E097-D4CE-4F1B-A9FD-E229E4CAEA56}"/>
    <cellStyle name="40% - Accent1 2 4" xfId="1323" xr:uid="{A5FFBE8C-06B7-45FF-B47B-5EA5CAD998D5}"/>
    <cellStyle name="40% - Accent1 2 4 2" xfId="1324" xr:uid="{DD7A80E4-F9FD-4CAE-AD69-C850384C0F34}"/>
    <cellStyle name="40% - Accent1 2 4 2 2" xfId="1325" xr:uid="{4595E39E-83BD-4840-A20E-243DA4F4B96B}"/>
    <cellStyle name="40% - Accent1 2 4 3" xfId="1326" xr:uid="{F003FB98-729D-43C7-9C16-02972BFA8F79}"/>
    <cellStyle name="40% - Accent1 2 4 3 2" xfId="1327" xr:uid="{BE1C462E-BD9C-4FE5-B309-E532B717C968}"/>
    <cellStyle name="40% - Accent1 2 4 4" xfId="1328" xr:uid="{66A58CDE-24B7-4EDC-AFDD-65205FEE216B}"/>
    <cellStyle name="40% - Accent1 2 4_(1a) Income Statement YTD" xfId="1329" xr:uid="{76C513CD-4A07-4644-AB84-26CABA71894B}"/>
    <cellStyle name="40% - Accent1 2 5" xfId="1330" xr:uid="{42054F77-824A-48AB-A4B1-04C6755CF106}"/>
    <cellStyle name="40% - Accent1 2 5 2" xfId="1331" xr:uid="{01257CC6-DABE-43B0-A42A-8CEF7BE0257A}"/>
    <cellStyle name="40% - Accent1 2 5_Sheet1" xfId="1332" xr:uid="{04BDD932-62CE-4B96-92B2-65CB8E227230}"/>
    <cellStyle name="40% - Accent1 2 6" xfId="1333" xr:uid="{07119D91-F5A2-4063-9391-D02AF00E12F9}"/>
    <cellStyle name="40% - Accent1 2 6 2" xfId="1334" xr:uid="{C8BCCC8C-0AD0-4AB1-9560-702F20F5722D}"/>
    <cellStyle name="40% - Accent1 2_(1) Control" xfId="1335" xr:uid="{C7B69568-A317-444E-99E3-224E0CB60790}"/>
    <cellStyle name="40% - Accent1 3" xfId="1336" xr:uid="{8C3BFF97-B665-4C81-B7F0-21D7283701A6}"/>
    <cellStyle name="40% - Accent1 3 2" xfId="1337" xr:uid="{816F3A9F-7DEB-4015-9654-221E1DFA76C9}"/>
    <cellStyle name="40% - Accent1 3 2 2" xfId="1338" xr:uid="{1A3B33DC-70C4-482E-9905-131701B35AD5}"/>
    <cellStyle name="40% - Accent1 3 2 2 2" xfId="1339" xr:uid="{020C3A70-04C7-4FFC-B51B-746A3FB50A85}"/>
    <cellStyle name="40% - Accent1 3 2 2 2 2" xfId="1340" xr:uid="{CC01A783-E9AB-4534-AF45-355444B6C700}"/>
    <cellStyle name="40% - Accent1 3 2 2 2_Capex Table" xfId="1341" xr:uid="{20F84D73-0A7C-4CAE-BC99-3F71927418F1}"/>
    <cellStyle name="40% - Accent1 3 2 2 3" xfId="1342" xr:uid="{98D3D183-A3A9-4325-8722-F31B80850BC0}"/>
    <cellStyle name="40% - Accent1 3 2 2_(1a) Income Statement YTD" xfId="1343" xr:uid="{80E493CA-E317-4DEA-9508-6DA5B0177D3C}"/>
    <cellStyle name="40% - Accent1 3 2 3" xfId="1344" xr:uid="{602169CB-FCC3-4D4A-BE9B-7F7B694DF54C}"/>
    <cellStyle name="40% - Accent1 3 2 3 2" xfId="1345" xr:uid="{843B8009-1D4F-467C-9956-246B6B9196CA}"/>
    <cellStyle name="40% - Accent1 3 2 3_Capex Table" xfId="1346" xr:uid="{B0EDD617-1C80-454D-ADAD-2F3EF9F814AB}"/>
    <cellStyle name="40% - Accent1 3 2 4" xfId="1347" xr:uid="{65E86B7F-55E4-4FEB-B11E-BC705E9476A8}"/>
    <cellStyle name="40% - Accent1 3 2_(1) Control" xfId="1348" xr:uid="{0B2A76AE-893E-4FB9-BFB9-DEE3CC20CA39}"/>
    <cellStyle name="40% - Accent1 3 3" xfId="1349" xr:uid="{DBA913C1-96DB-4474-A046-E2F72BE8E1B4}"/>
    <cellStyle name="40% - Accent1 3 3 2" xfId="1350" xr:uid="{48CF3BFD-5D05-4F8E-B830-B0BDFBC045A1}"/>
    <cellStyle name="40% - Accent1 3 3 2 2" xfId="1351" xr:uid="{2C7842F2-D97D-48EB-BFE6-2CBC16073929}"/>
    <cellStyle name="40% - Accent1 3 3 2_Capex Table" xfId="1352" xr:uid="{2FBC77D6-496D-4A4B-AEAD-0EB5B1980074}"/>
    <cellStyle name="40% - Accent1 3 3 3" xfId="1353" xr:uid="{50F5BFF3-6EE9-4C8B-B6E5-7B37FE8B4DF0}"/>
    <cellStyle name="40% - Accent1 3 3_(1a) Income Statement YTD" xfId="1354" xr:uid="{B1B1CC01-06BC-4941-906E-CC699850DBAF}"/>
    <cellStyle name="40% - Accent1 3 4" xfId="1355" xr:uid="{C43F7713-4BB7-4BCE-BDD7-52610AB2EC41}"/>
    <cellStyle name="40% - Accent1 3 4 2" xfId="1356" xr:uid="{EDD06D43-DA8A-4E84-8877-EFA24C139188}"/>
    <cellStyle name="40% - Accent1 3 4_Capex Table" xfId="1357" xr:uid="{84C5B3C1-639F-47AF-AC45-5B9797052F99}"/>
    <cellStyle name="40% - Accent1 3 5" xfId="1358" xr:uid="{85413E4F-9D49-4974-8A6C-25FD2B10A955}"/>
    <cellStyle name="40% - Accent1 3 6" xfId="1359" xr:uid="{1CBE6F80-4C03-4BF2-AEE2-3065EF4C97A0}"/>
    <cellStyle name="40% - Accent1 3_(1) Control" xfId="1360" xr:uid="{F9E456D0-99F2-4C94-8221-94674BD41103}"/>
    <cellStyle name="40% - Accent1 4" xfId="1361" xr:uid="{F5073ED0-979F-4B63-9211-76A92CC518A3}"/>
    <cellStyle name="40% - Accent1 4 2" xfId="1362" xr:uid="{88CDA8F0-2E1B-488A-983F-AC47389F5778}"/>
    <cellStyle name="40% - Accent1 4 2 2" xfId="1363" xr:uid="{D9E4A03B-A14E-4EAC-B4B9-08F520F3DFEB}"/>
    <cellStyle name="40% - Accent1 4 2 2 2" xfId="1364" xr:uid="{C2D9B837-5D41-47F3-B367-5657C29D0D41}"/>
    <cellStyle name="40% - Accent1 4 2 2 2 2" xfId="1365" xr:uid="{0E6BC756-07D3-428F-B1C4-4A5D804E2F7A}"/>
    <cellStyle name="40% - Accent1 4 2 2 2_Capex Table" xfId="1366" xr:uid="{13E9A987-3C50-44B2-8848-2EC0CE744E8D}"/>
    <cellStyle name="40% - Accent1 4 2 2 3" xfId="1367" xr:uid="{5986966A-FBE1-41FF-993B-D52E58F0762F}"/>
    <cellStyle name="40% - Accent1 4 2 2_(1a) Income Statement YTD" xfId="1368" xr:uid="{0FE4CCAC-F51F-4B0E-BC62-805B89EBD862}"/>
    <cellStyle name="40% - Accent1 4 2 3" xfId="1369" xr:uid="{D2EE38AC-9B72-4DE3-8248-482B9B33A08A}"/>
    <cellStyle name="40% - Accent1 4 2 3 2" xfId="1370" xr:uid="{54CF4C03-DEC2-4034-8241-6424D8F79C1E}"/>
    <cellStyle name="40% - Accent1 4 2 3_Capex Table" xfId="1371" xr:uid="{9FA638A8-21D2-4BB9-9405-E0BEE1EF3F4C}"/>
    <cellStyle name="40% - Accent1 4 2 4" xfId="1372" xr:uid="{B8B8BC86-2DB8-4DFA-8232-0D7AFE3764F5}"/>
    <cellStyle name="40% - Accent1 4 2_(1a) Income Statement YTD" xfId="1373" xr:uid="{D557E1A7-C251-441A-8045-C47CE56458E8}"/>
    <cellStyle name="40% - Accent1 4 3" xfId="1374" xr:uid="{F84A05B7-5A5B-4191-BFDD-CBFB416EE77C}"/>
    <cellStyle name="40% - Accent1 4 3 2" xfId="1375" xr:uid="{38C4314F-9E83-4E13-B238-7909779AF5C7}"/>
    <cellStyle name="40% - Accent1 4 3 2 2" xfId="1376" xr:uid="{13CB7493-5667-419C-8D9C-F710620C6171}"/>
    <cellStyle name="40% - Accent1 4 3 2_Capex Table" xfId="1377" xr:uid="{29B1C62F-B6A5-42C8-B92D-C8196E31B46D}"/>
    <cellStyle name="40% - Accent1 4 3 3" xfId="1378" xr:uid="{9414EDC7-6BE1-44D0-A9B6-B4A2BF6E3DA0}"/>
    <cellStyle name="40% - Accent1 4 3_(1a) Income Statement YTD" xfId="1379" xr:uid="{1877478B-843C-4DE6-B836-DB5C22852599}"/>
    <cellStyle name="40% - Accent1 4 4" xfId="1380" xr:uid="{D8A52322-9221-483B-9E1B-32BB090A13BB}"/>
    <cellStyle name="40% - Accent1 4 4 2" xfId="1381" xr:uid="{F756C1A0-9F33-4376-BB1A-DAB268DA07E1}"/>
    <cellStyle name="40% - Accent1 4 4_Capex Table" xfId="1382" xr:uid="{F380A95C-3A49-41D5-A295-BA37BE16F50F}"/>
    <cellStyle name="40% - Accent1 4 5" xfId="1383" xr:uid="{6DE171E2-686A-4A9A-91B3-FEFC8F658220}"/>
    <cellStyle name="40% - Accent1 4 6" xfId="1384" xr:uid="{72EA16A1-E10E-4850-A407-0FD0CB270DDF}"/>
    <cellStyle name="40% - Accent1 4_(1) Control" xfId="1385" xr:uid="{E4DD18BD-9AFC-408C-8CDD-1365299F2862}"/>
    <cellStyle name="40% - Accent1 5" xfId="1386" xr:uid="{03FEA069-DE1A-4C29-9B19-1577B600CC72}"/>
    <cellStyle name="40% - Accent1 5 2" xfId="1387" xr:uid="{DA3A5959-DF3D-4C20-A3C8-952345F44297}"/>
    <cellStyle name="40% - Accent1 5 2 2" xfId="1388" xr:uid="{6170BC9B-6C14-455C-93C2-7850A22BBD8F}"/>
    <cellStyle name="40% - Accent1 5 2 2 2" xfId="1389" xr:uid="{056D04F2-3696-4E75-B93D-F6E076CEDF89}"/>
    <cellStyle name="40% - Accent1 5 2 2 2 2" xfId="1390" xr:uid="{4AFFD425-B5F7-40C9-962B-B840EE74BF49}"/>
    <cellStyle name="40% - Accent1 5 2 2 2_Capex Table" xfId="1391" xr:uid="{85683288-671A-4B9B-971E-12E916C66217}"/>
    <cellStyle name="40% - Accent1 5 2 2 3" xfId="1392" xr:uid="{06E38DBA-C3A5-4D6B-A68E-35ECA0407529}"/>
    <cellStyle name="40% - Accent1 5 2 2_(1a) Income Statement YTD" xfId="1393" xr:uid="{78C5BD0B-4E0A-4141-898E-BB8B274D33A0}"/>
    <cellStyle name="40% - Accent1 5 2 3" xfId="1394" xr:uid="{0274F5B2-02E7-41D6-981C-A270FA7D20E0}"/>
    <cellStyle name="40% - Accent1 5 2 3 2" xfId="1395" xr:uid="{AE7ED720-8B85-464A-84EC-46F746AA251C}"/>
    <cellStyle name="40% - Accent1 5 2 3_Capex Table" xfId="1396" xr:uid="{C01BB9BB-43D0-4D32-AE15-241F9826FB22}"/>
    <cellStyle name="40% - Accent1 5 2 4" xfId="1397" xr:uid="{A55E5D05-0F9E-4D15-A924-E44FE055204C}"/>
    <cellStyle name="40% - Accent1 5 2_(1a) Income Statement YTD" xfId="1398" xr:uid="{3C3C5DDA-9E80-4A01-81B6-1987B70E17F3}"/>
    <cellStyle name="40% - Accent1 5 3" xfId="1399" xr:uid="{A3A4E1D7-7F4B-4153-AF77-C52D9F007C7D}"/>
    <cellStyle name="40% - Accent1 5 3 2" xfId="1400" xr:uid="{AA56039B-3B68-4166-9188-057CA8983D00}"/>
    <cellStyle name="40% - Accent1 5 3 2 2" xfId="1401" xr:uid="{4AE3E702-77EA-4B72-9174-DF740E2FEA39}"/>
    <cellStyle name="40% - Accent1 5 3 2_Capex Table" xfId="1402" xr:uid="{95685D09-91AC-4C1B-AD25-D506A451F84D}"/>
    <cellStyle name="40% - Accent1 5 3 3" xfId="1403" xr:uid="{8DCBFEC5-B96C-4E22-8B59-B58BE6EBD4C8}"/>
    <cellStyle name="40% - Accent1 5 3_(1a) Income Statement YTD" xfId="1404" xr:uid="{9D53BFD1-84CE-45CD-A681-04320D7E2837}"/>
    <cellStyle name="40% - Accent1 5 4" xfId="1405" xr:uid="{574E9E57-6401-4ADA-8933-361665C5BD73}"/>
    <cellStyle name="40% - Accent1 5 4 2" xfId="1406" xr:uid="{4861FAD6-57DE-4C3D-AD0E-253FF7475EA9}"/>
    <cellStyle name="40% - Accent1 5 4_Capex Table" xfId="1407" xr:uid="{BF49A6E6-32D1-4A3C-9ACA-E56FAC8580F2}"/>
    <cellStyle name="40% - Accent1 5 5" xfId="1408" xr:uid="{6785BCE4-BFA5-414A-9527-998CFFD45E23}"/>
    <cellStyle name="40% - Accent1 5_(1a) Income Statement YTD" xfId="1409" xr:uid="{F880A47E-684D-4089-9EEB-39426C8B8FFB}"/>
    <cellStyle name="40% - Accent1 6" xfId="1410" xr:uid="{939BE66A-5C0C-4CE9-9BEB-3A3D224C3472}"/>
    <cellStyle name="40% - Accent1 6 2" xfId="1411" xr:uid="{75ECA287-12C6-4432-9DDA-F88707321CEA}"/>
    <cellStyle name="40% - Accent1 6 2 2" xfId="1412" xr:uid="{4A1C0A0B-9B42-4DE5-BDD9-68BBE8CBD87E}"/>
    <cellStyle name="40% - Accent1 6 2 2 2" xfId="1413" xr:uid="{E9DED875-DEF4-4465-BD26-2520FF1D8B8F}"/>
    <cellStyle name="40% - Accent1 6 2 2 2 2" xfId="1414" xr:uid="{BE158D0F-E20A-4FCA-B3E8-90669AA3EBAB}"/>
    <cellStyle name="40% - Accent1 6 2 2 2_Capex Table" xfId="1415" xr:uid="{C568256B-C223-4667-A3DC-A2E022F9C952}"/>
    <cellStyle name="40% - Accent1 6 2 2 3" xfId="1416" xr:uid="{E09FB438-85A7-4747-98C5-22C73C6933D6}"/>
    <cellStyle name="40% - Accent1 6 2 2_(1a) Income Statement YTD" xfId="1417" xr:uid="{2EF9E2BF-CEFE-4A65-9E9F-542CD6192E82}"/>
    <cellStyle name="40% - Accent1 6 2 3" xfId="1418" xr:uid="{E7736C16-F4F4-46AD-ADCE-3B834D76247B}"/>
    <cellStyle name="40% - Accent1 6 2 3 2" xfId="1419" xr:uid="{A6D28054-90BE-429D-BE6D-3D5B51115B3F}"/>
    <cellStyle name="40% - Accent1 6 2 3_Capex Table" xfId="1420" xr:uid="{956B4A1B-7697-4BCF-9B21-6A7584DF7410}"/>
    <cellStyle name="40% - Accent1 6 2 4" xfId="1421" xr:uid="{005F253B-D592-48D3-AE1D-ED4DD3439E80}"/>
    <cellStyle name="40% - Accent1 6 2_(1a) Income Statement YTD" xfId="1422" xr:uid="{BBD5AEAC-B6AD-46BF-8B46-968FF6F62F8C}"/>
    <cellStyle name="40% - Accent1 6 3" xfId="1423" xr:uid="{AF4F2573-829E-49EC-B879-A1BD2E40237F}"/>
    <cellStyle name="40% - Accent1 6 3 2" xfId="1424" xr:uid="{D7E492CE-0F99-4F77-B59F-58BC91979673}"/>
    <cellStyle name="40% - Accent1 6 3 2 2" xfId="1425" xr:uid="{67F6A217-D6A1-4F06-87B3-B33D3B16DF6C}"/>
    <cellStyle name="40% - Accent1 6 3 2_Capex Table" xfId="1426" xr:uid="{D46C0620-E5BA-4E6C-A2D5-A75F947AC4E0}"/>
    <cellStyle name="40% - Accent1 6 3 3" xfId="1427" xr:uid="{D5C398B9-1A3F-4490-9480-C192CC13C867}"/>
    <cellStyle name="40% - Accent1 6 3_(1a) Income Statement YTD" xfId="1428" xr:uid="{22C471B8-3221-4F7F-857A-725A0F7B5B2B}"/>
    <cellStyle name="40% - Accent1 6 4" xfId="1429" xr:uid="{A79A30C4-DC36-483C-9679-C9EDB08B4762}"/>
    <cellStyle name="40% - Accent1 6 4 2" xfId="1430" xr:uid="{A358AC99-3380-4278-8928-EACBC367A444}"/>
    <cellStyle name="40% - Accent1 6 4_Capex Table" xfId="1431" xr:uid="{EBCE5859-4CD5-487F-A0FE-5567F667E2B2}"/>
    <cellStyle name="40% - Accent1 6 5" xfId="1432" xr:uid="{2D7563A2-49C6-40BB-BB15-1FDF5CA808C5}"/>
    <cellStyle name="40% - Accent1 6_(1a) Income Statement YTD" xfId="1433" xr:uid="{0C362447-A7D8-4035-8D49-3B3D02465F68}"/>
    <cellStyle name="40% - Accent1 7" xfId="1434" xr:uid="{C46756C7-44F5-4C72-B188-EE0CEC208B9E}"/>
    <cellStyle name="40% - Accent1 7 2" xfId="1435" xr:uid="{1471F445-7905-4BA0-886E-3D4E1882902F}"/>
    <cellStyle name="40% - Accent1 7 2 2" xfId="1436" xr:uid="{8F671E5B-BC87-4270-BA1A-27083B52DDF6}"/>
    <cellStyle name="40% - Accent1 7 2 2 2" xfId="1437" xr:uid="{65FC0E2F-865A-4AA7-AFD5-21BC72D2444B}"/>
    <cellStyle name="40% - Accent1 7 2 2 2 2" xfId="1438" xr:uid="{C19DECF5-A1C4-450D-838B-7F647B94F50A}"/>
    <cellStyle name="40% - Accent1 7 2 2 2_Capex Table" xfId="1439" xr:uid="{62013DDE-D7FE-4309-9AB8-462D9AFEE39A}"/>
    <cellStyle name="40% - Accent1 7 2 2 3" xfId="1440" xr:uid="{92FA4E9C-AC51-468F-A966-836E8667A09B}"/>
    <cellStyle name="40% - Accent1 7 2 2_(1a) Income Statement YTD" xfId="1441" xr:uid="{6F4F8DA7-54B0-4010-A047-5BDEE1CF7B0F}"/>
    <cellStyle name="40% - Accent1 7 2 3" xfId="1442" xr:uid="{1D18DEDA-AD09-402F-B0DA-2B8AB8F9E71C}"/>
    <cellStyle name="40% - Accent1 7 2 3 2" xfId="1443" xr:uid="{EE9D7838-0D39-4AFE-9A07-A9E51AA8E500}"/>
    <cellStyle name="40% - Accent1 7 2 3_Capex Table" xfId="1444" xr:uid="{012EB209-034F-4ACC-BEF0-18F095D10FAC}"/>
    <cellStyle name="40% - Accent1 7 2 4" xfId="1445" xr:uid="{6DFB5A84-DEC5-46C5-85C1-F995FE6E324B}"/>
    <cellStyle name="40% - Accent1 7 2_(1a) Income Statement YTD" xfId="1446" xr:uid="{2AA4A8FA-BAEA-4D6E-BD51-7D4A1CA1D0A0}"/>
    <cellStyle name="40% - Accent1 7 3" xfId="1447" xr:uid="{22F49EC5-8049-4F8A-B00E-400B685A18B5}"/>
    <cellStyle name="40% - Accent1 7 3 2" xfId="1448" xr:uid="{02BD17A1-C437-4A81-8F9A-BB78D49E7EEF}"/>
    <cellStyle name="40% - Accent1 7 3 2 2" xfId="1449" xr:uid="{8F73695E-E5F5-4CCC-82B8-476ECD8E39BB}"/>
    <cellStyle name="40% - Accent1 7 3 2_Capex Table" xfId="1450" xr:uid="{26EDA866-F5E1-4088-A5FE-F69CAAC56AA5}"/>
    <cellStyle name="40% - Accent1 7 3 3" xfId="1451" xr:uid="{A089639E-A313-43E6-AD4A-9B6DD8AAA1F4}"/>
    <cellStyle name="40% - Accent1 7 3_(1a) Income Statement YTD" xfId="1452" xr:uid="{2DFB0086-2742-4CFA-89EC-590D42E8BC8F}"/>
    <cellStyle name="40% - Accent1 7 4" xfId="1453" xr:uid="{7EF16D9B-4C37-41E3-A4A5-F450E5A2F287}"/>
    <cellStyle name="40% - Accent1 7 4 2" xfId="1454" xr:uid="{407015C0-3304-4DD2-9D1E-152F05DBB03E}"/>
    <cellStyle name="40% - Accent1 7 4_Capex Table" xfId="1455" xr:uid="{48EC3E68-E232-46EF-BED4-9E3E0F6B8F97}"/>
    <cellStyle name="40% - Accent1 7 5" xfId="1456" xr:uid="{790841B3-FB3B-4118-BBBB-933B38693BE6}"/>
    <cellStyle name="40% - Accent1 7_(1a) Income Statement YTD" xfId="1457" xr:uid="{1E2669C8-D3DE-4051-9835-951E4480EF72}"/>
    <cellStyle name="40% - Accent1 8" xfId="1458" xr:uid="{DF628A14-247C-4654-90A7-25CB349FE4F9}"/>
    <cellStyle name="40% - Accent1 8 2" xfId="1459" xr:uid="{2E0D15F9-1B4C-4438-8E5D-D3410623889E}"/>
    <cellStyle name="40% - Accent1 8 2 2" xfId="1460" xr:uid="{CC6E570A-E296-4724-9D89-5C9E607C2F35}"/>
    <cellStyle name="40% - Accent1 8 2_Capex Table" xfId="1461" xr:uid="{56DC8D7A-AFF8-4D94-81F7-C8945FCD076C}"/>
    <cellStyle name="40% - Accent1 8 3" xfId="1462" xr:uid="{E831EC8E-70A0-4BF5-B0D8-7754BF339223}"/>
    <cellStyle name="40% - Accent1 8_(1a) Income Statement YTD" xfId="1463" xr:uid="{56CC4864-19B9-4DC5-BADA-BB6E333BDB0B}"/>
    <cellStyle name="40% - Accent1 9" xfId="1464" xr:uid="{B7E0BA68-E18E-45A5-BB50-0EE3ED019B66}"/>
    <cellStyle name="40% - Accent1 9 2" xfId="1465" xr:uid="{868F3FFB-E5A1-4F79-BD48-92A86ECEAE5F}"/>
    <cellStyle name="40% - Accent1 9_Capex Table" xfId="1466" xr:uid="{FD2F6951-9D66-4049-89A7-88B3A0543AC7}"/>
    <cellStyle name="40% - Accent2 10" xfId="1467" xr:uid="{EED7A41E-47D3-4A04-A03D-15450D81505D}"/>
    <cellStyle name="40% - Accent2 11" xfId="1468" xr:uid="{5D07EA56-3D00-47BC-93EF-1E91F99A52BC}"/>
    <cellStyle name="40% - Accent2 12" xfId="1469" xr:uid="{A581294D-499B-4C39-81D6-9104E8EAE630}"/>
    <cellStyle name="40% - Accent2 2" xfId="8" xr:uid="{00000000-0005-0000-0000-000007000000}"/>
    <cellStyle name="40% - Accent2 2 2" xfId="1470" xr:uid="{95DE39A9-B406-466D-B333-EEDCD5D55CC6}"/>
    <cellStyle name="40% - Accent2 2 2 10" xfId="1471" xr:uid="{4C2DE1AE-7E4C-4118-9B5F-AB48C3B9274A}"/>
    <cellStyle name="40% - Accent2 2 2 11" xfId="1472" xr:uid="{31A3FBFC-468D-4A98-8E3E-92522B7401FE}"/>
    <cellStyle name="40% - Accent2 2 2 2" xfId="1473" xr:uid="{671578E2-7964-4246-944A-E5D348D577D7}"/>
    <cellStyle name="40% - Accent2 2 2 2 2" xfId="1474" xr:uid="{DB6C7552-05A3-4680-801F-CA8E57533BED}"/>
    <cellStyle name="40% - Accent2 2 2 2 2 2" xfId="1475" xr:uid="{EFDA9C45-9B61-4386-B2F7-46A38841EE19}"/>
    <cellStyle name="40% - Accent2 2 2 2 2_(1a) Income Statement YTD" xfId="1476" xr:uid="{FFB870D6-548F-4881-9555-D11F33D0637F}"/>
    <cellStyle name="40% - Accent2 2 2 2 3" xfId="1477" xr:uid="{ED67ED86-6657-4787-9C2E-29EBDEE0C6E1}"/>
    <cellStyle name="40% - Accent2 2 2 2 3 2" xfId="1478" xr:uid="{333EFB84-595C-4DC9-9D33-8F3B096C95CF}"/>
    <cellStyle name="40% - Accent2 2 2 2 4" xfId="1479" xr:uid="{8D470914-778E-4246-81C2-1365A5C07904}"/>
    <cellStyle name="40% - Accent2 2 2 2 4 2" xfId="1480" xr:uid="{02CFD85C-EB1D-4ACA-8CAE-E450DFB708CF}"/>
    <cellStyle name="40% - Accent2 2 2 2 5" xfId="1481" xr:uid="{771BBEC7-BDDD-428B-AEB0-4713C19A3475}"/>
    <cellStyle name="40% - Accent2 2 2 2_(1) Control" xfId="1482" xr:uid="{FF1277D9-1868-43D8-A534-57C9F8C41452}"/>
    <cellStyle name="40% - Accent2 2 2 3" xfId="1483" xr:uid="{68397DA1-E1EB-4970-B231-CED6B4EA610B}"/>
    <cellStyle name="40% - Accent2 2 2 3 2" xfId="1484" xr:uid="{7880A22D-9601-401A-93FD-BFF04B82C3DB}"/>
    <cellStyle name="40% - Accent2 2 2 3_(1a) Income Statement YTD" xfId="1485" xr:uid="{BB5DDCA4-36AA-4935-8D60-FA992A4A25BA}"/>
    <cellStyle name="40% - Accent2 2 2 4" xfId="1486" xr:uid="{C20B5DAF-BC40-4BA1-9FB4-E6B78B42B065}"/>
    <cellStyle name="40% - Accent2 2 2 5" xfId="1487" xr:uid="{5F7660A3-8D70-4610-A193-81F279FB4E14}"/>
    <cellStyle name="40% - Accent2 2 2 5 2" xfId="1488" xr:uid="{6ECB96F5-CA02-49A3-8881-06306555EFB0}"/>
    <cellStyle name="40% - Accent2 2 2 6" xfId="1489" xr:uid="{4C95B356-B31F-4298-B22A-746EFA8A7359}"/>
    <cellStyle name="40% - Accent2 2 2 6 2" xfId="1490" xr:uid="{A5185535-0984-4BEB-AF77-EC2542501337}"/>
    <cellStyle name="40% - Accent2 2 2 7" xfId="1491" xr:uid="{D9E147B4-D357-43DD-8FCD-C44E7974D06C}"/>
    <cellStyle name="40% - Accent2 2 2 7 2" xfId="1492" xr:uid="{617E2837-70D6-4D6F-8BF2-B618436294D8}"/>
    <cellStyle name="40% - Accent2 2 2 8" xfId="1493" xr:uid="{A50B5732-F48B-46FA-8918-24724E7D4BD9}"/>
    <cellStyle name="40% - Accent2 2 2 8 2" xfId="1494" xr:uid="{2F3E5421-E343-402D-9270-293F6CC79775}"/>
    <cellStyle name="40% - Accent2 2 2 9" xfId="1495" xr:uid="{11626768-6BA6-4B54-AE76-633287FAFA28}"/>
    <cellStyle name="40% - Accent2 2 2 9 2" xfId="1496" xr:uid="{C78F376C-3DD2-4B4A-BD50-A58547996342}"/>
    <cellStyle name="40% - Accent2 2 2_(1) Control" xfId="1497" xr:uid="{52AC1D92-9A03-4E85-B6BB-812C1EF928E0}"/>
    <cellStyle name="40% - Accent2 2 3" xfId="1498" xr:uid="{D2659190-9ED7-4667-90BC-2864E097A77B}"/>
    <cellStyle name="40% - Accent2 2 3 2" xfId="1499" xr:uid="{321797EC-0C63-4D5C-8C0A-F96B567E464D}"/>
    <cellStyle name="40% - Accent2 2 3 2 2" xfId="1500" xr:uid="{3D038A9D-42DD-472B-9F38-F9162E3C31FA}"/>
    <cellStyle name="40% - Accent2 2 3 2_(1a) Income Statement YTD" xfId="1501" xr:uid="{8497D0D9-B51A-4217-B183-AACAB2CB0752}"/>
    <cellStyle name="40% - Accent2 2 3 3" xfId="1502" xr:uid="{94687C1C-AAB4-407C-B2A0-7AC7548590E5}"/>
    <cellStyle name="40% - Accent2 2 3 4" xfId="1503" xr:uid="{F7E54C38-523E-4F1A-A81A-2C1C7B699F68}"/>
    <cellStyle name="40% - Accent2 2 3 4 2" xfId="1504" xr:uid="{598659AC-7C14-4381-98E0-545B3FDCEF4E}"/>
    <cellStyle name="40% - Accent2 2 3 5" xfId="1505" xr:uid="{8AA258E0-FC0A-433C-97C1-F28D10B09BAA}"/>
    <cellStyle name="40% - Accent2 2 3_(1) Control" xfId="1506" xr:uid="{60FE9822-A4B6-476F-8AE5-5FD5EA2D928C}"/>
    <cellStyle name="40% - Accent2 2 4" xfId="1507" xr:uid="{8AAD8F4B-E65C-4588-BC16-2A01293BE9A0}"/>
    <cellStyle name="40% - Accent2 2 4 2" xfId="1508" xr:uid="{57B66264-AFB9-42CA-8C4C-61A6532AA70A}"/>
    <cellStyle name="40% - Accent2 2 4 2 2" xfId="1509" xr:uid="{E9136FBD-70B1-4551-9B8E-C72DA1ECDE0C}"/>
    <cellStyle name="40% - Accent2 2 4 3" xfId="1510" xr:uid="{A4FAEABB-9015-4ECA-9B1C-9AA20282BA72}"/>
    <cellStyle name="40% - Accent2 2 4 3 2" xfId="1511" xr:uid="{B958E1D8-2E1E-4FEE-90AE-41E11F2320CD}"/>
    <cellStyle name="40% - Accent2 2 4 4" xfId="1512" xr:uid="{88543FB9-4444-44D5-9BDB-3323AC89AE42}"/>
    <cellStyle name="40% - Accent2 2 4_(1a) Income Statement YTD" xfId="1513" xr:uid="{5BBB5F4B-10DB-4209-A48B-3C2664CB7A56}"/>
    <cellStyle name="40% - Accent2 2 5" xfId="1514" xr:uid="{1BB79972-C5B9-4C56-8750-9543C33AE91C}"/>
    <cellStyle name="40% - Accent2 2 5 2" xfId="1515" xr:uid="{4993EB5A-C3A6-41A1-9E2A-A1C5B62318F3}"/>
    <cellStyle name="40% - Accent2 2 5_Sheet1" xfId="1516" xr:uid="{DA924DEF-4FC5-4DAA-8514-964DFCEE9277}"/>
    <cellStyle name="40% - Accent2 2 6" xfId="1517" xr:uid="{99840F28-6D12-4BDF-91CF-FE397DECD059}"/>
    <cellStyle name="40% - Accent2 2 6 2" xfId="1518" xr:uid="{638786CB-2F15-4AD7-BAC8-14B4A288C655}"/>
    <cellStyle name="40% - Accent2 2_(1) Control" xfId="1519" xr:uid="{EAF65858-6130-4BB1-B66A-CFBFF122822F}"/>
    <cellStyle name="40% - Accent2 3" xfId="1520" xr:uid="{ECC3A1BC-71B4-48F0-AFC7-2AC26EBC33EA}"/>
    <cellStyle name="40% - Accent2 3 2" xfId="1521" xr:uid="{44126FAD-6712-4E02-A9FF-3E2B13DBA5A6}"/>
    <cellStyle name="40% - Accent2 3 2 2" xfId="1522" xr:uid="{9911042F-7E18-4262-8840-7A4E4743906A}"/>
    <cellStyle name="40% - Accent2 3 2 2 2" xfId="1523" xr:uid="{137CFE8E-5DD0-4F27-855C-5E14F2EAC295}"/>
    <cellStyle name="40% - Accent2 3 2 2 2 2" xfId="1524" xr:uid="{2C828D55-4B0F-4CDF-933F-51DF794BEBEE}"/>
    <cellStyle name="40% - Accent2 3 2 2 2_Capex Table" xfId="1525" xr:uid="{25B4D8E3-55D3-4B42-BC14-8E4FF17E4545}"/>
    <cellStyle name="40% - Accent2 3 2 2 3" xfId="1526" xr:uid="{C6FB7608-5CB9-4320-B777-9B0D33E42EDA}"/>
    <cellStyle name="40% - Accent2 3 2 2_(1a) Income Statement YTD" xfId="1527" xr:uid="{ED292A70-37B5-4E7D-8E91-3B57C48534EA}"/>
    <cellStyle name="40% - Accent2 3 2 3" xfId="1528" xr:uid="{F0748B00-A5B6-47B7-A815-D7CE3E06DA51}"/>
    <cellStyle name="40% - Accent2 3 2 3 2" xfId="1529" xr:uid="{843A6186-69DD-4CF4-B190-3FFC90E7D90D}"/>
    <cellStyle name="40% - Accent2 3 2 3_Capex Table" xfId="1530" xr:uid="{A330D608-12B1-406A-B2B1-D3E807AFCCD4}"/>
    <cellStyle name="40% - Accent2 3 2 4" xfId="1531" xr:uid="{48F9B004-DC15-4105-8DA6-0105D3732946}"/>
    <cellStyle name="40% - Accent2 3 2_(1) Control" xfId="1532" xr:uid="{B0960BDF-98B9-4ACD-B3C0-3932A41009DE}"/>
    <cellStyle name="40% - Accent2 3 3" xfId="1533" xr:uid="{DB1C4543-63AA-49AA-B656-8AD2BD770F00}"/>
    <cellStyle name="40% - Accent2 3 3 2" xfId="1534" xr:uid="{BF6B7F2A-9818-43CA-AFF1-028C6A8F8C11}"/>
    <cellStyle name="40% - Accent2 3 3 2 2" xfId="1535" xr:uid="{63440238-ED87-481F-9186-A4A7BD250730}"/>
    <cellStyle name="40% - Accent2 3 3 2_Capex Table" xfId="1536" xr:uid="{4A82A9BA-8A10-4E27-B7A0-BEEF3D4F2FD6}"/>
    <cellStyle name="40% - Accent2 3 3 3" xfId="1537" xr:uid="{9A0EC116-59E1-496E-9C30-3CBB940277CA}"/>
    <cellStyle name="40% - Accent2 3 3_(1a) Income Statement YTD" xfId="1538" xr:uid="{C79A7606-3AA3-4C6A-B4CB-FDAB45821222}"/>
    <cellStyle name="40% - Accent2 3 4" xfId="1539" xr:uid="{78FF23CA-3814-47A1-8CD9-2C90E83BD168}"/>
    <cellStyle name="40% - Accent2 3 4 2" xfId="1540" xr:uid="{B2704478-431C-4B9C-8365-A99400D7236A}"/>
    <cellStyle name="40% - Accent2 3 4_Capex Table" xfId="1541" xr:uid="{3994971D-513D-4EA2-B079-B63437903185}"/>
    <cellStyle name="40% - Accent2 3 5" xfId="1542" xr:uid="{F8450E9E-5A8D-4B9B-B9B8-C68D705C6765}"/>
    <cellStyle name="40% - Accent2 3 6" xfId="1543" xr:uid="{5E41E3C3-9B60-4EF2-88DC-2F5B525A8FEC}"/>
    <cellStyle name="40% - Accent2 3_(1) Control" xfId="1544" xr:uid="{04D7954E-BB67-4183-9E09-B117A7C35E98}"/>
    <cellStyle name="40% - Accent2 4" xfId="1545" xr:uid="{DD4C55C4-D548-4E28-9584-4E3AB721718D}"/>
    <cellStyle name="40% - Accent2 4 2" xfId="1546" xr:uid="{3367238B-7226-424F-BD3F-6744E7897192}"/>
    <cellStyle name="40% - Accent2 4 2 2" xfId="1547" xr:uid="{7193FF67-0C2F-4354-A9B9-C9C8576F286F}"/>
    <cellStyle name="40% - Accent2 4 2 2 2" xfId="1548" xr:uid="{719190E3-F938-41B1-8BFE-A977AA52A605}"/>
    <cellStyle name="40% - Accent2 4 2 2 2 2" xfId="1549" xr:uid="{C422BCC5-AD20-484B-AB4D-2D7C821FD1A1}"/>
    <cellStyle name="40% - Accent2 4 2 2 2_Capex Table" xfId="1550" xr:uid="{672D89ED-ACB1-4A9A-B666-77E988B69E84}"/>
    <cellStyle name="40% - Accent2 4 2 2 3" xfId="1551" xr:uid="{BFB87799-9984-4DE5-AFF9-10CC59405CB6}"/>
    <cellStyle name="40% - Accent2 4 2 2_(1a) Income Statement YTD" xfId="1552" xr:uid="{84F5FC19-6AAC-4B7A-A6FA-8889BF4D87E5}"/>
    <cellStyle name="40% - Accent2 4 2 3" xfId="1553" xr:uid="{B78C8F47-9ADA-4527-B150-00D795F6A2B3}"/>
    <cellStyle name="40% - Accent2 4 2 3 2" xfId="1554" xr:uid="{FEDB9638-8F7E-44FB-BFE3-9A6F0F667DE7}"/>
    <cellStyle name="40% - Accent2 4 2 3_Capex Table" xfId="1555" xr:uid="{D954B255-6DBF-4517-95F2-1B0C3B066D44}"/>
    <cellStyle name="40% - Accent2 4 2 4" xfId="1556" xr:uid="{39EACA08-8F98-4200-98A5-5BD4C468B4D2}"/>
    <cellStyle name="40% - Accent2 4 2_(1a) Income Statement YTD" xfId="1557" xr:uid="{A9533337-1387-4488-B196-6605FAD19525}"/>
    <cellStyle name="40% - Accent2 4 3" xfId="1558" xr:uid="{C7CB4566-399A-47BE-9116-E743F972702B}"/>
    <cellStyle name="40% - Accent2 4 3 2" xfId="1559" xr:uid="{6A29C6CA-810D-445C-939E-7000A1CDB422}"/>
    <cellStyle name="40% - Accent2 4 3 2 2" xfId="1560" xr:uid="{C438950B-2CFE-4CC3-8791-4F2C0DA39F41}"/>
    <cellStyle name="40% - Accent2 4 3 2_Capex Table" xfId="1561" xr:uid="{FBD66B00-6142-49AA-B315-2FFC58A6EF73}"/>
    <cellStyle name="40% - Accent2 4 3 3" xfId="1562" xr:uid="{BAF23189-BF67-4562-98D1-3DAA060D2278}"/>
    <cellStyle name="40% - Accent2 4 3_(1a) Income Statement YTD" xfId="1563" xr:uid="{9925FE55-38F9-4A58-9323-8C53D09D1F5F}"/>
    <cellStyle name="40% - Accent2 4 4" xfId="1564" xr:uid="{85376526-402F-4A78-A9C2-88A6A5CFDFB0}"/>
    <cellStyle name="40% - Accent2 4 4 2" xfId="1565" xr:uid="{CC37685D-1649-4407-A8F0-291AAFCB662B}"/>
    <cellStyle name="40% - Accent2 4 4_Capex Table" xfId="1566" xr:uid="{92B03231-D497-43F8-B582-A4AA6AE18650}"/>
    <cellStyle name="40% - Accent2 4 5" xfId="1567" xr:uid="{EFC00DDD-D856-42BC-8843-6B0D53DAAEBD}"/>
    <cellStyle name="40% - Accent2 4 6" xfId="1568" xr:uid="{C29DAE9C-FE66-4167-95DB-7B38A0C1FFF8}"/>
    <cellStyle name="40% - Accent2 4_(1) Control" xfId="1569" xr:uid="{3EBF2116-5F68-4BA0-A2B9-ADF5AB78E654}"/>
    <cellStyle name="40% - Accent2 5" xfId="1570" xr:uid="{A9F5D986-4CDA-44EE-BFD6-1DEC4CB2E2B5}"/>
    <cellStyle name="40% - Accent2 5 2" xfId="1571" xr:uid="{558517AA-D891-400F-9512-A81145778268}"/>
    <cellStyle name="40% - Accent2 5 2 2" xfId="1572" xr:uid="{1D1EE89D-1D77-4304-AACE-7D123554FFAD}"/>
    <cellStyle name="40% - Accent2 5 2 2 2" xfId="1573" xr:uid="{70FC55F8-203F-4875-9970-00791077DB89}"/>
    <cellStyle name="40% - Accent2 5 2 2 2 2" xfId="1574" xr:uid="{06F35A88-083D-4E05-B8F3-8BCC5AA9FB05}"/>
    <cellStyle name="40% - Accent2 5 2 2 2_Capex Table" xfId="1575" xr:uid="{DF101A96-AEEF-46FF-80DA-95029C997187}"/>
    <cellStyle name="40% - Accent2 5 2 2 3" xfId="1576" xr:uid="{F7945F88-6FEA-4C07-8948-C92CB13B34D7}"/>
    <cellStyle name="40% - Accent2 5 2 2_(1a) Income Statement YTD" xfId="1577" xr:uid="{F922FF43-5A1C-4ECB-BAAB-85559078DB5A}"/>
    <cellStyle name="40% - Accent2 5 2 3" xfId="1578" xr:uid="{30E93193-9089-4263-B3B4-4437538F784B}"/>
    <cellStyle name="40% - Accent2 5 2 3 2" xfId="1579" xr:uid="{205C6E58-D148-4A64-B0D1-9A0DF7B3D9FB}"/>
    <cellStyle name="40% - Accent2 5 2 3_Capex Table" xfId="1580" xr:uid="{DCC1C1C1-64EA-4B85-9207-98F0431A3291}"/>
    <cellStyle name="40% - Accent2 5 2 4" xfId="1581" xr:uid="{2F221D65-7053-4546-8BD0-5CF3B5209636}"/>
    <cellStyle name="40% - Accent2 5 2_(1a) Income Statement YTD" xfId="1582" xr:uid="{D5AE04CF-D540-4A3C-AFB8-730CC528A229}"/>
    <cellStyle name="40% - Accent2 5 3" xfId="1583" xr:uid="{0C787523-275F-4688-979C-90ED76AFFE51}"/>
    <cellStyle name="40% - Accent2 5 3 2" xfId="1584" xr:uid="{92460876-46E7-4F79-A146-B53F4FD6A815}"/>
    <cellStyle name="40% - Accent2 5 3 2 2" xfId="1585" xr:uid="{2BC1258F-B04C-4BDE-99DF-7EEACEF87F3C}"/>
    <cellStyle name="40% - Accent2 5 3 2_Capex Table" xfId="1586" xr:uid="{A5736BB1-7562-4C66-94B3-96A71F94BACA}"/>
    <cellStyle name="40% - Accent2 5 3 3" xfId="1587" xr:uid="{1053B881-3AA9-4461-8D00-26EC3D7C276A}"/>
    <cellStyle name="40% - Accent2 5 3_(1a) Income Statement YTD" xfId="1588" xr:uid="{C87207AA-5F73-440F-BED2-6E85CA839A65}"/>
    <cellStyle name="40% - Accent2 5 4" xfId="1589" xr:uid="{9E17393D-665C-4B53-834D-15736BB85929}"/>
    <cellStyle name="40% - Accent2 5 4 2" xfId="1590" xr:uid="{F790185D-1E30-434E-945C-566C885CF3AF}"/>
    <cellStyle name="40% - Accent2 5 4_Capex Table" xfId="1591" xr:uid="{CD70A112-16A4-4B96-A87A-0E4D21CDCDB8}"/>
    <cellStyle name="40% - Accent2 5 5" xfId="1592" xr:uid="{558908CF-2FCD-4FF3-B596-167A0AC3AB5D}"/>
    <cellStyle name="40% - Accent2 5_(1a) Income Statement YTD" xfId="1593" xr:uid="{532DA568-D1B7-46A4-9E59-4877934A66B1}"/>
    <cellStyle name="40% - Accent2 6" xfId="1594" xr:uid="{E36C6326-8957-4654-A61B-76204669EF90}"/>
    <cellStyle name="40% - Accent2 6 2" xfId="1595" xr:uid="{F498A994-13AB-4B25-AB4B-2DD4E22619E8}"/>
    <cellStyle name="40% - Accent2 6 2 2" xfId="1596" xr:uid="{4A300FFA-E795-463D-A6A4-9B0329C78B12}"/>
    <cellStyle name="40% - Accent2 6 2 2 2" xfId="1597" xr:uid="{47A54AE2-7ADD-43E9-BC15-6CCBF9ADF080}"/>
    <cellStyle name="40% - Accent2 6 2 2 2 2" xfId="1598" xr:uid="{73590B3C-1472-42C5-8FA8-A5BA255FEC35}"/>
    <cellStyle name="40% - Accent2 6 2 2 2_Capex Table" xfId="1599" xr:uid="{E34579F7-6CA4-47B2-B9B3-DF1690C6BAAA}"/>
    <cellStyle name="40% - Accent2 6 2 2 3" xfId="1600" xr:uid="{2ED12637-113A-4A77-8EE4-E7B1BE0C94CC}"/>
    <cellStyle name="40% - Accent2 6 2 2_(1a) Income Statement YTD" xfId="1601" xr:uid="{0E4B6AED-2E54-4C32-9DCC-42DF3E61F8C3}"/>
    <cellStyle name="40% - Accent2 6 2 3" xfId="1602" xr:uid="{C7C72428-E09B-48E4-8FB5-8A14F0C90380}"/>
    <cellStyle name="40% - Accent2 6 2 3 2" xfId="1603" xr:uid="{E98CF930-D693-4358-8742-453702D32BC4}"/>
    <cellStyle name="40% - Accent2 6 2 3_Capex Table" xfId="1604" xr:uid="{B84B981B-8EF3-4248-97E4-6F03114053DB}"/>
    <cellStyle name="40% - Accent2 6 2 4" xfId="1605" xr:uid="{C3C77188-0CF6-460B-B0A1-F1F557452E5C}"/>
    <cellStyle name="40% - Accent2 6 2_(1a) Income Statement YTD" xfId="1606" xr:uid="{8FAF9C4F-1D3B-46BC-A06F-068C766C7080}"/>
    <cellStyle name="40% - Accent2 6 3" xfId="1607" xr:uid="{7D39C9FC-2E01-4647-8B5B-3A97AD3085DB}"/>
    <cellStyle name="40% - Accent2 6 3 2" xfId="1608" xr:uid="{97E93851-C4C7-49A4-90FD-55B8F89EA3E7}"/>
    <cellStyle name="40% - Accent2 6 3 2 2" xfId="1609" xr:uid="{88A99EFE-FAE3-4E7B-A170-1C464E48099F}"/>
    <cellStyle name="40% - Accent2 6 3 2_Capex Table" xfId="1610" xr:uid="{0E66CD22-57D2-44DA-9CEB-0B31E6A01D80}"/>
    <cellStyle name="40% - Accent2 6 3 3" xfId="1611" xr:uid="{0741D336-0668-4A2C-9752-FB3123C17B4F}"/>
    <cellStyle name="40% - Accent2 6 3_(1a) Income Statement YTD" xfId="1612" xr:uid="{78B96A1A-F51D-4F1A-B350-26CEE66E06B5}"/>
    <cellStyle name="40% - Accent2 6 4" xfId="1613" xr:uid="{4D90E473-3D16-4F8F-A114-8F2CD83923BC}"/>
    <cellStyle name="40% - Accent2 6 4 2" xfId="1614" xr:uid="{223E378F-945D-491D-BD45-E639E64DB2C3}"/>
    <cellStyle name="40% - Accent2 6 4_Capex Table" xfId="1615" xr:uid="{270B1DA2-D6DB-4FAB-9939-0F199DB7EE63}"/>
    <cellStyle name="40% - Accent2 6 5" xfId="1616" xr:uid="{6C4015E8-2F5B-4DBE-BAC7-216E12C8DC50}"/>
    <cellStyle name="40% - Accent2 6_(1a) Income Statement YTD" xfId="1617" xr:uid="{E0B5BFF8-F601-4ABF-8959-88947E34EEA4}"/>
    <cellStyle name="40% - Accent2 7" xfId="1618" xr:uid="{85DD0244-490A-4C64-95F1-42AB790440DD}"/>
    <cellStyle name="40% - Accent2 7 2" xfId="1619" xr:uid="{100C3FCC-7D5C-480E-A1F8-F7C85F1A8FCC}"/>
    <cellStyle name="40% - Accent2 7 2 2" xfId="1620" xr:uid="{84AC1C1E-209E-416A-8A1D-1ECB47041154}"/>
    <cellStyle name="40% - Accent2 7 2 2 2" xfId="1621" xr:uid="{1D959C2A-A4F1-4CF6-A7EF-8608B3940092}"/>
    <cellStyle name="40% - Accent2 7 2 2 2 2" xfId="1622" xr:uid="{11EBC782-0E73-496C-AC56-EFCE7FD1A1A6}"/>
    <cellStyle name="40% - Accent2 7 2 2 2_Capex Table" xfId="1623" xr:uid="{80E25786-E183-4397-8E72-29B2364EF935}"/>
    <cellStyle name="40% - Accent2 7 2 2 3" xfId="1624" xr:uid="{92293C0C-1524-4341-8500-1B662FA861A1}"/>
    <cellStyle name="40% - Accent2 7 2 2_(1a) Income Statement YTD" xfId="1625" xr:uid="{CB32E601-6909-44A2-87CA-3F476822AC32}"/>
    <cellStyle name="40% - Accent2 7 2 3" xfId="1626" xr:uid="{ED20FF54-5A27-4127-83B7-9F9155F5645D}"/>
    <cellStyle name="40% - Accent2 7 2 3 2" xfId="1627" xr:uid="{BB80195B-4F39-46BE-B14D-29FB361BD718}"/>
    <cellStyle name="40% - Accent2 7 2 3_Capex Table" xfId="1628" xr:uid="{C937EF44-956E-4B98-8F60-39D1D95491D0}"/>
    <cellStyle name="40% - Accent2 7 2 4" xfId="1629" xr:uid="{C163DB57-7E73-4D77-9795-AE94204FBCBE}"/>
    <cellStyle name="40% - Accent2 7 2_(1a) Income Statement YTD" xfId="1630" xr:uid="{81375E9C-34C1-4A1C-B44D-1F62A947EDED}"/>
    <cellStyle name="40% - Accent2 7 3" xfId="1631" xr:uid="{5F5FE86B-331D-4C01-9902-542B3916C5F6}"/>
    <cellStyle name="40% - Accent2 7 3 2" xfId="1632" xr:uid="{F9017CC8-5CA7-4EC2-9302-E556AEDF0C01}"/>
    <cellStyle name="40% - Accent2 7 3 2 2" xfId="1633" xr:uid="{666D94E2-4955-40D8-9F71-8DF445631EAD}"/>
    <cellStyle name="40% - Accent2 7 3 2_Capex Table" xfId="1634" xr:uid="{C5397B6F-F0DF-43E0-A27E-9C916AB47AB3}"/>
    <cellStyle name="40% - Accent2 7 3 3" xfId="1635" xr:uid="{CDD2B3BC-DC02-4024-BE8B-89834AFC883E}"/>
    <cellStyle name="40% - Accent2 7 3_(1a) Income Statement YTD" xfId="1636" xr:uid="{A3943242-898F-42EE-967D-A73EE6F5D93A}"/>
    <cellStyle name="40% - Accent2 7 4" xfId="1637" xr:uid="{0855DD08-6C8A-4430-8D90-8893607DA9C7}"/>
    <cellStyle name="40% - Accent2 7 4 2" xfId="1638" xr:uid="{B3C8E4EC-435A-40F9-9371-73D107A7B1EC}"/>
    <cellStyle name="40% - Accent2 7 4_Capex Table" xfId="1639" xr:uid="{B3696BE5-E787-4925-B36C-A9E394C36610}"/>
    <cellStyle name="40% - Accent2 7 5" xfId="1640" xr:uid="{7CE6665E-55E8-463A-8672-233FA3DD295F}"/>
    <cellStyle name="40% - Accent2 7_(1a) Income Statement YTD" xfId="1641" xr:uid="{8CEC04FA-A066-49CB-BDA9-1DEEADF94D99}"/>
    <cellStyle name="40% - Accent2 8" xfId="1642" xr:uid="{7D5B79D2-E186-4207-A9CB-1911BDD67827}"/>
    <cellStyle name="40% - Accent2 8 2" xfId="1643" xr:uid="{E0A1C125-43E3-4B9E-9057-5ABE486D1BC4}"/>
    <cellStyle name="40% - Accent2 8 2 2" xfId="1644" xr:uid="{C1051E7F-F2A1-4515-A6D5-7B1C05791D51}"/>
    <cellStyle name="40% - Accent2 8 2_Capex Table" xfId="1645" xr:uid="{335F83B7-9FA6-4CFF-ACD5-91FCF695A4C9}"/>
    <cellStyle name="40% - Accent2 8 3" xfId="1646" xr:uid="{66738694-A39C-46F9-9C99-DBBC3E0969E6}"/>
    <cellStyle name="40% - Accent2 8_(1a) Income Statement YTD" xfId="1647" xr:uid="{19C2FE93-9B9F-409D-81CC-2A124CA1C0BF}"/>
    <cellStyle name="40% - Accent2 9" xfId="1648" xr:uid="{163D0840-FFD6-4D73-8C36-50C782F05062}"/>
    <cellStyle name="40% - Accent2 9 2" xfId="1649" xr:uid="{4063DB8A-073B-43C9-A7AC-0CE1B728D26C}"/>
    <cellStyle name="40% - Accent2 9_Capex Table" xfId="1650" xr:uid="{0377DA78-10DA-4444-9AE2-66E65C0174AE}"/>
    <cellStyle name="40% - Accent3 10" xfId="1651" xr:uid="{AAF39FB0-FE1B-4571-9C21-D28F25C66D4A}"/>
    <cellStyle name="40% - Accent3 11" xfId="1652" xr:uid="{89D048E2-5B87-4B37-9EF0-A98A0F9A286B}"/>
    <cellStyle name="40% - Accent3 12" xfId="1653" xr:uid="{BE0882BF-C9EA-4EE8-971B-9DF4C1186703}"/>
    <cellStyle name="40% - Accent3 2" xfId="9" xr:uid="{00000000-0005-0000-0000-000008000000}"/>
    <cellStyle name="40% - Accent3 2 2" xfId="1654" xr:uid="{5A7F8C9D-FA0B-46FB-887E-A70C4CD76F84}"/>
    <cellStyle name="40% - Accent3 2 2 10" xfId="1655" xr:uid="{5559C35E-E175-4FF5-9E98-B1402B83FBD5}"/>
    <cellStyle name="40% - Accent3 2 2 11" xfId="1656" xr:uid="{59852212-29C0-4032-B5D1-9984BA72E59A}"/>
    <cellStyle name="40% - Accent3 2 2 2" xfId="1657" xr:uid="{5A36EC84-9FE8-421A-90FB-8E0AB13FB045}"/>
    <cellStyle name="40% - Accent3 2 2 2 2" xfId="1658" xr:uid="{1E292007-6505-4047-AF7D-5A6483789124}"/>
    <cellStyle name="40% - Accent3 2 2 2 2 2" xfId="1659" xr:uid="{9D8E5FB3-40B0-4AE8-A18C-B36C7418FC15}"/>
    <cellStyle name="40% - Accent3 2 2 2 2_(1a) Income Statement YTD" xfId="1660" xr:uid="{2AC7D648-3903-4973-9949-DE0ACF3FCE01}"/>
    <cellStyle name="40% - Accent3 2 2 2 3" xfId="1661" xr:uid="{9306EF9A-8466-41B0-A59D-5EB275961207}"/>
    <cellStyle name="40% - Accent3 2 2 2 3 2" xfId="1662" xr:uid="{636619A3-73FD-46F4-B835-E02CCB2E56AE}"/>
    <cellStyle name="40% - Accent3 2 2 2 4" xfId="1663" xr:uid="{0714BAE5-DB26-4DE0-AAD0-C72F08C4AF2C}"/>
    <cellStyle name="40% - Accent3 2 2 2 4 2" xfId="1664" xr:uid="{7497C197-9891-4094-B6F9-3ECD0EF275E6}"/>
    <cellStyle name="40% - Accent3 2 2 2 5" xfId="1665" xr:uid="{FCB021EE-A2E1-4412-A444-C6F64FC89485}"/>
    <cellStyle name="40% - Accent3 2 2 2_(1) Control" xfId="1666" xr:uid="{2A292525-1F85-4AE6-B8F5-7F4201A5E7F9}"/>
    <cellStyle name="40% - Accent3 2 2 3" xfId="1667" xr:uid="{4F674E58-3416-43D3-942A-30761EC8EB76}"/>
    <cellStyle name="40% - Accent3 2 2 3 2" xfId="1668" xr:uid="{85228CEF-4085-480C-8261-B73D7CEDE0F5}"/>
    <cellStyle name="40% - Accent3 2 2 3_(1a) Income Statement YTD" xfId="1669" xr:uid="{D30D5A2F-4492-46FD-B429-0CD2FCA1ABF1}"/>
    <cellStyle name="40% - Accent3 2 2 4" xfId="1670" xr:uid="{32C8365E-A415-4919-832E-4959385582BC}"/>
    <cellStyle name="40% - Accent3 2 2 5" xfId="1671" xr:uid="{F2B65B60-99E7-4B16-81C5-9EA36FF0AE55}"/>
    <cellStyle name="40% - Accent3 2 2 5 2" xfId="1672" xr:uid="{53D2F7C7-4703-4249-A733-6EAFCE6450B0}"/>
    <cellStyle name="40% - Accent3 2 2 6" xfId="1673" xr:uid="{753E87F0-AFBA-4DCF-8804-55584886BED1}"/>
    <cellStyle name="40% - Accent3 2 2 6 2" xfId="1674" xr:uid="{62F886E3-0DE5-4E91-8149-DE767437B9C5}"/>
    <cellStyle name="40% - Accent3 2 2 7" xfId="1675" xr:uid="{3F7AC0C7-AD76-4630-87C9-77D88AFA7B9D}"/>
    <cellStyle name="40% - Accent3 2 2 7 2" xfId="1676" xr:uid="{9AF5B9FD-CBBA-48EA-8D5C-E86540D71356}"/>
    <cellStyle name="40% - Accent3 2 2 8" xfId="1677" xr:uid="{45F37085-38A2-4743-8EA3-F24475AE7008}"/>
    <cellStyle name="40% - Accent3 2 2 8 2" xfId="1678" xr:uid="{D8EA5663-82CA-42F1-8B7F-355D66907EF2}"/>
    <cellStyle name="40% - Accent3 2 2 9" xfId="1679" xr:uid="{9BFB3B99-8533-451B-A1C2-F9CE46CF2530}"/>
    <cellStyle name="40% - Accent3 2 2 9 2" xfId="1680" xr:uid="{30389FCE-BDAB-4211-8174-D96DC30E8478}"/>
    <cellStyle name="40% - Accent3 2 2_(1) Control" xfId="1681" xr:uid="{1BE12C40-7688-4115-B8F1-063813BF0BAC}"/>
    <cellStyle name="40% - Accent3 2 3" xfId="1682" xr:uid="{B157D975-7767-4866-90B9-3D77B636F5AF}"/>
    <cellStyle name="40% - Accent3 2 3 2" xfId="1683" xr:uid="{F527D460-F492-4506-A205-B9801F63C945}"/>
    <cellStyle name="40% - Accent3 2 3 2 2" xfId="1684" xr:uid="{D99D856D-7BBA-4C7E-A7E4-6AAB3A46522B}"/>
    <cellStyle name="40% - Accent3 2 3 2_(1a) Income Statement YTD" xfId="1685" xr:uid="{85FF1EDC-42A3-4BCD-A84C-EE2B646ABB8B}"/>
    <cellStyle name="40% - Accent3 2 3 3" xfId="1686" xr:uid="{CCCB60B2-7694-403F-9C65-364DF04BD75E}"/>
    <cellStyle name="40% - Accent3 2 3 4" xfId="1687" xr:uid="{BB74A58C-D9E6-4CFF-AFB3-C3B2829BDFBA}"/>
    <cellStyle name="40% - Accent3 2 3 4 2" xfId="1688" xr:uid="{C183D673-99FD-44B9-948D-24EBEE593BCC}"/>
    <cellStyle name="40% - Accent3 2 3 5" xfId="1689" xr:uid="{B563571A-2E1E-4D0E-83A4-86C603AF8C92}"/>
    <cellStyle name="40% - Accent3 2 3_(1) Control" xfId="1690" xr:uid="{5B892CB3-B7A2-4571-AFDC-47E00808BF8A}"/>
    <cellStyle name="40% - Accent3 2 4" xfId="1691" xr:uid="{20799FBC-2133-4C01-8621-AA4CE1A9D9C2}"/>
    <cellStyle name="40% - Accent3 2 4 2" xfId="1692" xr:uid="{1B3571C0-3F36-4596-993E-92101E86F573}"/>
    <cellStyle name="40% - Accent3 2 4 2 2" xfId="1693" xr:uid="{79C896B8-7A7C-4323-8FBE-38C72B186A6B}"/>
    <cellStyle name="40% - Accent3 2 4 3" xfId="1694" xr:uid="{5D6468AD-8B40-4D91-8F59-7642F14C719D}"/>
    <cellStyle name="40% - Accent3 2 4 3 2" xfId="1695" xr:uid="{D3B464F4-8984-44D2-A891-66E9F6B11D85}"/>
    <cellStyle name="40% - Accent3 2 4 4" xfId="1696" xr:uid="{2869646A-07B4-405F-B228-FF7F462F3875}"/>
    <cellStyle name="40% - Accent3 2 4_(1a) Income Statement YTD" xfId="1697" xr:uid="{A5B4A5FB-3894-42F9-8B14-3B15FAA4F36A}"/>
    <cellStyle name="40% - Accent3 2 5" xfId="1698" xr:uid="{C0909EE0-4B28-42CD-A10F-249E42F0606B}"/>
    <cellStyle name="40% - Accent3 2 5 2" xfId="1699" xr:uid="{BF527F91-83D9-486C-894D-6435BC760EFE}"/>
    <cellStyle name="40% - Accent3 2 5_Sheet1" xfId="1700" xr:uid="{F17046FD-ADC4-49B7-88DB-E275477D4F9D}"/>
    <cellStyle name="40% - Accent3 2 6" xfId="1701" xr:uid="{83B5F45C-6D03-40A7-9E0C-EAA733B0A5A3}"/>
    <cellStyle name="40% - Accent3 2 6 2" xfId="1702" xr:uid="{BE12FF6E-5D67-4234-8365-4D574984A735}"/>
    <cellStyle name="40% - Accent3 2_(1) Control" xfId="1703" xr:uid="{B98A982E-8B1A-40D6-85C8-794F8D711381}"/>
    <cellStyle name="40% - Accent3 3" xfId="1704" xr:uid="{AD4E3A10-C67A-4F4F-B26B-02BD3D1101EA}"/>
    <cellStyle name="40% - Accent3 3 2" xfId="1705" xr:uid="{E65AE2A5-9F2B-4A8A-913D-37425FB031DD}"/>
    <cellStyle name="40% - Accent3 3 2 2" xfId="1706" xr:uid="{A9CB85A1-CEF2-4ABA-AE0A-3CAA8E0F81B5}"/>
    <cellStyle name="40% - Accent3 3 2 2 2" xfId="1707" xr:uid="{AE552CED-CA3C-45E7-AD10-9EAB12EBC467}"/>
    <cellStyle name="40% - Accent3 3 2 2 2 2" xfId="1708" xr:uid="{8ECAA60D-626F-48FB-A6E5-D2CDFC9C26E4}"/>
    <cellStyle name="40% - Accent3 3 2 2 2_Capex Table" xfId="1709" xr:uid="{ADA8D164-A1D2-4EFB-B683-E17DC1AC450E}"/>
    <cellStyle name="40% - Accent3 3 2 2 3" xfId="1710" xr:uid="{F17299DA-25BC-4D39-9E86-7A0533F6AD71}"/>
    <cellStyle name="40% - Accent3 3 2 2_(1a) Income Statement YTD" xfId="1711" xr:uid="{D9453A71-E4B5-4A34-BB2D-863227476868}"/>
    <cellStyle name="40% - Accent3 3 2 3" xfId="1712" xr:uid="{25332C51-A09C-4A4F-AC7E-4B7A5897C3A3}"/>
    <cellStyle name="40% - Accent3 3 2 3 2" xfId="1713" xr:uid="{A939327F-EECD-4C17-A0C5-811FCC00F3E0}"/>
    <cellStyle name="40% - Accent3 3 2 3_Capex Table" xfId="1714" xr:uid="{49413C2A-36BD-49A8-8B47-860E9534B5BA}"/>
    <cellStyle name="40% - Accent3 3 2 4" xfId="1715" xr:uid="{D55F1607-D7E2-44E7-9B37-AA2E4655D567}"/>
    <cellStyle name="40% - Accent3 3 2_(1) Control" xfId="1716" xr:uid="{AE0FAFEA-9C34-483A-9F77-CCE3B0E7CDC5}"/>
    <cellStyle name="40% - Accent3 3 3" xfId="1717" xr:uid="{D4D4C3BD-713A-4BB5-8AF7-A28D609870C7}"/>
    <cellStyle name="40% - Accent3 3 3 2" xfId="1718" xr:uid="{C07AABE4-E82F-4A34-9F2E-AEFC8AC34B8D}"/>
    <cellStyle name="40% - Accent3 3 3 2 2" xfId="1719" xr:uid="{27FB1772-0F2B-49B9-859A-130A7A906CA3}"/>
    <cellStyle name="40% - Accent3 3 3 2_Capex Table" xfId="1720" xr:uid="{CB8150A4-D867-4844-91E5-D267CD6DCEC9}"/>
    <cellStyle name="40% - Accent3 3 3 3" xfId="1721" xr:uid="{C3B8CCA9-A2A9-499A-A2DD-2E2925F727F1}"/>
    <cellStyle name="40% - Accent3 3 3_(1a) Income Statement YTD" xfId="1722" xr:uid="{3F018F7E-82AA-48D8-BA15-BA45E36E996E}"/>
    <cellStyle name="40% - Accent3 3 4" xfId="1723" xr:uid="{194CF668-D96E-4965-8B8E-4751459BBC7A}"/>
    <cellStyle name="40% - Accent3 3 4 2" xfId="1724" xr:uid="{7AA1DA42-6415-4511-8FA3-035A82486EB4}"/>
    <cellStyle name="40% - Accent3 3 4_Capex Table" xfId="1725" xr:uid="{A6451603-7799-4E77-ADA2-7AA971D8ADC5}"/>
    <cellStyle name="40% - Accent3 3 5" xfId="1726" xr:uid="{56D411A6-12B0-42AE-B39C-DF3C64D1A64E}"/>
    <cellStyle name="40% - Accent3 3 6" xfId="1727" xr:uid="{B429B022-0315-44DF-A0FC-58F25CACF973}"/>
    <cellStyle name="40% - Accent3 3_(1) Control" xfId="1728" xr:uid="{554D60E3-01AF-4904-8DF3-7D5343F14635}"/>
    <cellStyle name="40% - Accent3 4" xfId="1729" xr:uid="{9201FECA-6664-4809-8D0A-D1C633051311}"/>
    <cellStyle name="40% - Accent3 4 2" xfId="1730" xr:uid="{69415A9E-9EBB-49F3-92DD-B68BEDCA1909}"/>
    <cellStyle name="40% - Accent3 4 2 2" xfId="1731" xr:uid="{B006122A-0120-44B9-B20C-13723543AB11}"/>
    <cellStyle name="40% - Accent3 4 2 2 2" xfId="1732" xr:uid="{D4A5E896-C86E-4C40-A401-9C56CFE3B4D8}"/>
    <cellStyle name="40% - Accent3 4 2 2 2 2" xfId="1733" xr:uid="{DB0B2F68-B31D-4FA5-91BC-1456F0F2F85C}"/>
    <cellStyle name="40% - Accent3 4 2 2 2_Capex Table" xfId="1734" xr:uid="{7D2CD496-F051-489C-8050-7EB71775831C}"/>
    <cellStyle name="40% - Accent3 4 2 2 3" xfId="1735" xr:uid="{0440CAE0-2A7B-4C42-9B77-087A0BF34603}"/>
    <cellStyle name="40% - Accent3 4 2 2_(1a) Income Statement YTD" xfId="1736" xr:uid="{1054EB16-B104-49DD-990C-689006530BAB}"/>
    <cellStyle name="40% - Accent3 4 2 3" xfId="1737" xr:uid="{1FC37C58-1D25-42A0-BFB9-E53190FC8EB7}"/>
    <cellStyle name="40% - Accent3 4 2 3 2" xfId="1738" xr:uid="{42B35BD8-1B45-4D59-AAD8-B9642E73C69B}"/>
    <cellStyle name="40% - Accent3 4 2 3_Capex Table" xfId="1739" xr:uid="{4DF3B55B-18A0-4DB4-8678-B7DAE5B65E33}"/>
    <cellStyle name="40% - Accent3 4 2 4" xfId="1740" xr:uid="{7EC81B3C-58F8-4616-8C4F-20C89C78F509}"/>
    <cellStyle name="40% - Accent3 4 2_(1a) Income Statement YTD" xfId="1741" xr:uid="{629A62FF-6D04-4AC1-9BC5-B0ED40EAC9EC}"/>
    <cellStyle name="40% - Accent3 4 3" xfId="1742" xr:uid="{43D5ADE1-1F10-49A0-8505-10BB9162793D}"/>
    <cellStyle name="40% - Accent3 4 3 2" xfId="1743" xr:uid="{9BE4EAD7-713C-4537-9765-631DB3271BC0}"/>
    <cellStyle name="40% - Accent3 4 3 2 2" xfId="1744" xr:uid="{6466E1B9-8D74-4033-A30B-A22426712E5A}"/>
    <cellStyle name="40% - Accent3 4 3 2_Capex Table" xfId="1745" xr:uid="{C8CCAA3C-E76A-4989-8A70-79CB627DBA2D}"/>
    <cellStyle name="40% - Accent3 4 3 3" xfId="1746" xr:uid="{BF0021A8-78DD-4150-9DC3-08D900DD1111}"/>
    <cellStyle name="40% - Accent3 4 3_(1a) Income Statement YTD" xfId="1747" xr:uid="{E015E539-97A1-4F07-8DD3-CCD5D634B694}"/>
    <cellStyle name="40% - Accent3 4 4" xfId="1748" xr:uid="{CFD59048-D534-44EB-BD1E-D1D3ACF209BD}"/>
    <cellStyle name="40% - Accent3 4 4 2" xfId="1749" xr:uid="{47541E77-8296-4157-87CD-6E7A6064861D}"/>
    <cellStyle name="40% - Accent3 4 4_Capex Table" xfId="1750" xr:uid="{52A1CA02-A176-44D8-8D84-6BACDAC559A2}"/>
    <cellStyle name="40% - Accent3 4 5" xfId="1751" xr:uid="{7574AB56-A6B8-430D-88F9-36D6D6A7331F}"/>
    <cellStyle name="40% - Accent3 4 6" xfId="1752" xr:uid="{B5E91238-22CA-44AE-982F-4C51FA9C2DB9}"/>
    <cellStyle name="40% - Accent3 4_(1) Control" xfId="1753" xr:uid="{7D6C5C93-984F-46EE-B4E5-066FCB8C11E3}"/>
    <cellStyle name="40% - Accent3 5" xfId="1754" xr:uid="{1B6AB179-6FAA-48CA-812C-4AC4B668B963}"/>
    <cellStyle name="40% - Accent3 5 2" xfId="1755" xr:uid="{6FFE2620-DE26-4FED-B2AB-D2488E621D08}"/>
    <cellStyle name="40% - Accent3 5 2 2" xfId="1756" xr:uid="{4CB1DD68-FABE-414D-B3F8-8AEDCEA002A2}"/>
    <cellStyle name="40% - Accent3 5 2 2 2" xfId="1757" xr:uid="{7F077CB0-878C-4FC7-BEF2-34011A4CFBA8}"/>
    <cellStyle name="40% - Accent3 5 2 2 2 2" xfId="1758" xr:uid="{DE816DBD-E901-4C2A-9620-657C38EB525F}"/>
    <cellStyle name="40% - Accent3 5 2 2 2_Capex Table" xfId="1759" xr:uid="{DFF1C1A5-5D5F-4A41-94EB-37649756C0E2}"/>
    <cellStyle name="40% - Accent3 5 2 2 3" xfId="1760" xr:uid="{82CCFD51-BBC5-44D1-96A6-53EE285757C2}"/>
    <cellStyle name="40% - Accent3 5 2 2_(1a) Income Statement YTD" xfId="1761" xr:uid="{2C17D62E-9239-4946-8DEC-AED87963C13D}"/>
    <cellStyle name="40% - Accent3 5 2 3" xfId="1762" xr:uid="{B120F36F-A971-4597-9926-6F0B1BDD1841}"/>
    <cellStyle name="40% - Accent3 5 2 3 2" xfId="1763" xr:uid="{64EADD26-89AF-4CEF-9457-3B646403CD83}"/>
    <cellStyle name="40% - Accent3 5 2 3_Capex Table" xfId="1764" xr:uid="{300607F4-7ADD-4342-8FFD-F704823458E4}"/>
    <cellStyle name="40% - Accent3 5 2 4" xfId="1765" xr:uid="{3DCA067F-E557-46E2-8DA4-1C24E5D5D479}"/>
    <cellStyle name="40% - Accent3 5 2_(1a) Income Statement YTD" xfId="1766" xr:uid="{75D3DBB3-814E-4A6A-8153-15F0CEF760CF}"/>
    <cellStyle name="40% - Accent3 5 3" xfId="1767" xr:uid="{83AB4C2C-1422-4298-8B6A-1951298F00A3}"/>
    <cellStyle name="40% - Accent3 5 3 2" xfId="1768" xr:uid="{1D2C0986-73F6-47BF-B829-03DF3C697862}"/>
    <cellStyle name="40% - Accent3 5 3 2 2" xfId="1769" xr:uid="{4573022A-DE05-4708-ACC4-32A00832A3B0}"/>
    <cellStyle name="40% - Accent3 5 3 2_Capex Table" xfId="1770" xr:uid="{D9240BEE-3492-4F18-976E-27DF93286AC0}"/>
    <cellStyle name="40% - Accent3 5 3 3" xfId="1771" xr:uid="{DB50172E-6440-4978-BF23-34E83219CCD8}"/>
    <cellStyle name="40% - Accent3 5 3_(1a) Income Statement YTD" xfId="1772" xr:uid="{9E41FE98-F9FC-42E6-A7D5-0BCCF882FF64}"/>
    <cellStyle name="40% - Accent3 5 4" xfId="1773" xr:uid="{8E70E9AA-E711-46E4-B9E6-65845B0F7849}"/>
    <cellStyle name="40% - Accent3 5 4 2" xfId="1774" xr:uid="{51F5C35F-EF55-492B-A0F3-4D8E012C8818}"/>
    <cellStyle name="40% - Accent3 5 4_Capex Table" xfId="1775" xr:uid="{4E0D4261-52EE-438C-8C64-0D978C5DF32E}"/>
    <cellStyle name="40% - Accent3 5 5" xfId="1776" xr:uid="{8C627192-4E1D-4A3F-9C65-4F8E116A2A3C}"/>
    <cellStyle name="40% - Accent3 5_(1a) Income Statement YTD" xfId="1777" xr:uid="{0E9733B2-2610-47D8-8420-C8FB0EF226D4}"/>
    <cellStyle name="40% - Accent3 6" xfId="1778" xr:uid="{8CC0933F-A385-40F7-98A9-10F827356B69}"/>
    <cellStyle name="40% - Accent3 6 2" xfId="1779" xr:uid="{7B1CB8D2-3253-4A67-B871-3B5E9A7F2DFE}"/>
    <cellStyle name="40% - Accent3 6 2 2" xfId="1780" xr:uid="{8790AE35-53D4-49D3-A91F-DDEDD8E5FCB7}"/>
    <cellStyle name="40% - Accent3 6 2 2 2" xfId="1781" xr:uid="{C46E2277-13CE-44FE-964C-44F557158D99}"/>
    <cellStyle name="40% - Accent3 6 2 2 2 2" xfId="1782" xr:uid="{C9C6568F-FC37-4510-80A0-1530BA0392E1}"/>
    <cellStyle name="40% - Accent3 6 2 2 2_Capex Table" xfId="1783" xr:uid="{FA4ACB07-2298-4CC4-9866-7F9277BFC433}"/>
    <cellStyle name="40% - Accent3 6 2 2 3" xfId="1784" xr:uid="{8D662362-8193-4604-A93C-67F361E543F6}"/>
    <cellStyle name="40% - Accent3 6 2 2_(1a) Income Statement YTD" xfId="1785" xr:uid="{BAAC0321-283C-4CF6-93EB-078F9D6F3B1D}"/>
    <cellStyle name="40% - Accent3 6 2 3" xfId="1786" xr:uid="{86B0E8C3-E0FD-4CB2-9EB6-15BD2FB49A56}"/>
    <cellStyle name="40% - Accent3 6 2 3 2" xfId="1787" xr:uid="{76CAD9E2-9117-40B0-AFD3-C66D080CBE38}"/>
    <cellStyle name="40% - Accent3 6 2 3_Capex Table" xfId="1788" xr:uid="{F767303E-0951-4E4D-8D08-481DB6DDA439}"/>
    <cellStyle name="40% - Accent3 6 2 4" xfId="1789" xr:uid="{A3550788-DE51-42BE-BF6E-6105F3344D06}"/>
    <cellStyle name="40% - Accent3 6 2_(1a) Income Statement YTD" xfId="1790" xr:uid="{AD05BBC4-2F67-49B4-8A65-42F9AE47AF6F}"/>
    <cellStyle name="40% - Accent3 6 3" xfId="1791" xr:uid="{10552A19-3329-46C6-9EA8-E778E7B3673B}"/>
    <cellStyle name="40% - Accent3 6 3 2" xfId="1792" xr:uid="{963E18AD-1236-4249-A60F-781D660B4784}"/>
    <cellStyle name="40% - Accent3 6 3 2 2" xfId="1793" xr:uid="{8BBE92C0-2889-4836-9425-7892268EF129}"/>
    <cellStyle name="40% - Accent3 6 3 2_Capex Table" xfId="1794" xr:uid="{EF3067D5-AF13-476A-89AF-BB66B819F1FB}"/>
    <cellStyle name="40% - Accent3 6 3 3" xfId="1795" xr:uid="{C103DACC-5BA4-460C-AFAE-86EF6DE7AA9F}"/>
    <cellStyle name="40% - Accent3 6 3_(1a) Income Statement YTD" xfId="1796" xr:uid="{9DFC921C-BA0B-43F4-840C-13067F0496BE}"/>
    <cellStyle name="40% - Accent3 6 4" xfId="1797" xr:uid="{5B53C642-5710-4145-B5AB-60C06176D87E}"/>
    <cellStyle name="40% - Accent3 6 4 2" xfId="1798" xr:uid="{890B2FAD-C1E3-4E38-9793-732F157D3CB6}"/>
    <cellStyle name="40% - Accent3 6 4_Capex Table" xfId="1799" xr:uid="{B80901D5-A530-417E-A136-5A774B9B8997}"/>
    <cellStyle name="40% - Accent3 6 5" xfId="1800" xr:uid="{05796C8C-9D65-46BB-A51E-8549BEEFD63B}"/>
    <cellStyle name="40% - Accent3 6_(1a) Income Statement YTD" xfId="1801" xr:uid="{D8BC2879-4105-4F13-950B-C8F46E64590E}"/>
    <cellStyle name="40% - Accent3 7" xfId="1802" xr:uid="{A2E10F00-CA26-417E-8F55-2B60F5AFEF1D}"/>
    <cellStyle name="40% - Accent3 7 2" xfId="1803" xr:uid="{ED6B5722-13E5-41BE-B0CD-3F328075553B}"/>
    <cellStyle name="40% - Accent3 7 2 2" xfId="1804" xr:uid="{B9E47FEE-EE82-48BF-82D0-D4C75E283BA8}"/>
    <cellStyle name="40% - Accent3 7 2 2 2" xfId="1805" xr:uid="{93538123-ABE2-475B-A107-E6EBA0E86ACB}"/>
    <cellStyle name="40% - Accent3 7 2 2 2 2" xfId="1806" xr:uid="{ED7310A8-121D-4610-BF55-7148A70A8507}"/>
    <cellStyle name="40% - Accent3 7 2 2 2_Capex Table" xfId="1807" xr:uid="{B4AA737A-379F-450B-AD31-9339433D3D05}"/>
    <cellStyle name="40% - Accent3 7 2 2 3" xfId="1808" xr:uid="{8877A8C0-FF74-46CE-968B-8D11E2E96EA0}"/>
    <cellStyle name="40% - Accent3 7 2 2_(1a) Income Statement YTD" xfId="1809" xr:uid="{FA7A1626-6ABA-49F5-879F-4499AFF20D5C}"/>
    <cellStyle name="40% - Accent3 7 2 3" xfId="1810" xr:uid="{7F5EDDB0-F1D9-467A-AA3A-14308FDD7452}"/>
    <cellStyle name="40% - Accent3 7 2 3 2" xfId="1811" xr:uid="{F43C6443-AD35-4212-B466-2D7DA08DCCDB}"/>
    <cellStyle name="40% - Accent3 7 2 3_Capex Table" xfId="1812" xr:uid="{C3D5A8B6-2C1F-4E44-958E-10C5BCB6A8CB}"/>
    <cellStyle name="40% - Accent3 7 2 4" xfId="1813" xr:uid="{93720963-5F2E-4DB7-8C4B-3DA06F7FB763}"/>
    <cellStyle name="40% - Accent3 7 2_(1a) Income Statement YTD" xfId="1814" xr:uid="{DE1C459D-F433-4CAB-9998-302CD6660A9C}"/>
    <cellStyle name="40% - Accent3 7 3" xfId="1815" xr:uid="{5ABFAA5F-378C-4DAC-9269-66893BC8DF34}"/>
    <cellStyle name="40% - Accent3 7 3 2" xfId="1816" xr:uid="{02AEB695-7425-47C1-AD44-CF5760F36956}"/>
    <cellStyle name="40% - Accent3 7 3 2 2" xfId="1817" xr:uid="{16EC2314-21B7-4C7E-A8FD-B1A5FFC6C506}"/>
    <cellStyle name="40% - Accent3 7 3 2_Capex Table" xfId="1818" xr:uid="{7C746992-40EE-4550-A7E7-3F57AA4ABF25}"/>
    <cellStyle name="40% - Accent3 7 3 3" xfId="1819" xr:uid="{4AEE86BA-3E56-45AF-81BA-0CD489EDC2F7}"/>
    <cellStyle name="40% - Accent3 7 3_(1a) Income Statement YTD" xfId="1820" xr:uid="{7E0014D8-A286-4E34-8EB1-FAC19060D2C4}"/>
    <cellStyle name="40% - Accent3 7 4" xfId="1821" xr:uid="{199CC29F-F736-48F5-B781-3CDBDA3E8EA5}"/>
    <cellStyle name="40% - Accent3 7 4 2" xfId="1822" xr:uid="{4052839E-42BA-4865-8D2A-9060A7ED7898}"/>
    <cellStyle name="40% - Accent3 7 4_Capex Table" xfId="1823" xr:uid="{777AF37F-64A1-46B6-9701-B3AB4FFAF597}"/>
    <cellStyle name="40% - Accent3 7 5" xfId="1824" xr:uid="{72E07589-811E-4C65-8DCA-6D52465E23A8}"/>
    <cellStyle name="40% - Accent3 7_(1a) Income Statement YTD" xfId="1825" xr:uid="{E35BFD30-8C2A-4B4B-A835-9798BD4DF4AD}"/>
    <cellStyle name="40% - Accent3 8" xfId="1826" xr:uid="{FCF54000-F594-44D5-B4E4-90EBD2A41078}"/>
    <cellStyle name="40% - Accent3 8 2" xfId="1827" xr:uid="{0F82F432-BF90-43E9-AFBE-6D41282EE8D0}"/>
    <cellStyle name="40% - Accent3 8 2 2" xfId="1828" xr:uid="{8571822A-4BE3-4D7F-9F97-2900DEFDBED8}"/>
    <cellStyle name="40% - Accent3 8 2_Capex Table" xfId="1829" xr:uid="{AF2A60B7-0E7D-4195-9AE3-68B5DE2B1385}"/>
    <cellStyle name="40% - Accent3 8 3" xfId="1830" xr:uid="{10EAE8AA-A246-42ED-8E12-5D98F017ADC8}"/>
    <cellStyle name="40% - Accent3 8_(1a) Income Statement YTD" xfId="1831" xr:uid="{EA0873E7-5985-40B2-8950-0C1F507544CE}"/>
    <cellStyle name="40% - Accent3 9" xfId="1832" xr:uid="{D4E4C635-CB0F-4890-8135-160F6F73792F}"/>
    <cellStyle name="40% - Accent3 9 2" xfId="1833" xr:uid="{08C25E17-2749-45B7-94FE-213906ADC6F3}"/>
    <cellStyle name="40% - Accent3 9_Capex Table" xfId="1834" xr:uid="{5E416C0D-69CC-48E2-A3DC-A89C1CE93BAB}"/>
    <cellStyle name="40% - Accent4 10" xfId="1835" xr:uid="{96978F74-DC39-4DDF-B68A-63339C87B102}"/>
    <cellStyle name="40% - Accent4 11" xfId="1836" xr:uid="{34E4C8DF-18C2-466B-9790-C18B1DBBA9C5}"/>
    <cellStyle name="40% - Accent4 12" xfId="1837" xr:uid="{26255E03-5026-4B5F-9777-2A5B77B4E2D4}"/>
    <cellStyle name="40% - Accent4 2" xfId="10" xr:uid="{00000000-0005-0000-0000-000009000000}"/>
    <cellStyle name="40% - Accent4 2 2" xfId="1838" xr:uid="{E267E7A6-6840-4BB1-9837-66C86A1C5720}"/>
    <cellStyle name="40% - Accent4 2 2 10" xfId="1839" xr:uid="{7E61D4A8-469C-410D-A15E-F98F767E59BD}"/>
    <cellStyle name="40% - Accent4 2 2 11" xfId="1840" xr:uid="{E012E39A-9B5F-4967-A31C-422A11DF11DA}"/>
    <cellStyle name="40% - Accent4 2 2 2" xfId="1841" xr:uid="{60945A1D-AE17-452B-89E0-3FEFFE481452}"/>
    <cellStyle name="40% - Accent4 2 2 2 2" xfId="1842" xr:uid="{9047E258-2456-433A-AC59-10E9150205A5}"/>
    <cellStyle name="40% - Accent4 2 2 2 2 2" xfId="1843" xr:uid="{4F730070-798C-4F7A-94E8-D168B53760D6}"/>
    <cellStyle name="40% - Accent4 2 2 2 2_(1a) Income Statement YTD" xfId="1844" xr:uid="{394C7D2A-3268-469C-A674-83F5D81C86B9}"/>
    <cellStyle name="40% - Accent4 2 2 2 3" xfId="1845" xr:uid="{E22768A8-7791-4BBA-ACC5-39F207F42710}"/>
    <cellStyle name="40% - Accent4 2 2 2 3 2" xfId="1846" xr:uid="{05E08439-FBF0-4BC9-85F2-4A8A4EFCAEDE}"/>
    <cellStyle name="40% - Accent4 2 2 2 4" xfId="1847" xr:uid="{D512F841-E731-44AD-9F64-A7E7729DBD5D}"/>
    <cellStyle name="40% - Accent4 2 2 2 4 2" xfId="1848" xr:uid="{4BE87BB2-4CE4-4A91-923D-BF97D934C8BD}"/>
    <cellStyle name="40% - Accent4 2 2 2 5" xfId="1849" xr:uid="{3D49084D-E297-4EBE-92F6-81CBEAA6931F}"/>
    <cellStyle name="40% - Accent4 2 2 2_(1) Control" xfId="1850" xr:uid="{7CB991E3-E435-4223-8C81-0CE1028F3A36}"/>
    <cellStyle name="40% - Accent4 2 2 3" xfId="1851" xr:uid="{8B4AF5CF-14DC-4287-9CC8-AD5D672E8A87}"/>
    <cellStyle name="40% - Accent4 2 2 3 2" xfId="1852" xr:uid="{D570D43A-4E4B-4C9C-8290-459EEC373E28}"/>
    <cellStyle name="40% - Accent4 2 2 3_(1a) Income Statement YTD" xfId="1853" xr:uid="{DD021457-91BE-48E0-8E1D-C2750B5B38CF}"/>
    <cellStyle name="40% - Accent4 2 2 4" xfId="1854" xr:uid="{1A6B4EAE-8EB4-4F14-BA90-E5A0CEB2BBFB}"/>
    <cellStyle name="40% - Accent4 2 2 5" xfId="1855" xr:uid="{5385147E-E14D-4A84-834D-6DCD332F450C}"/>
    <cellStyle name="40% - Accent4 2 2 5 2" xfId="1856" xr:uid="{D0297420-7453-43F4-B23E-E2CD66B4390A}"/>
    <cellStyle name="40% - Accent4 2 2 6" xfId="1857" xr:uid="{CD2E6325-2EF4-4438-B452-12D7AF087111}"/>
    <cellStyle name="40% - Accent4 2 2 6 2" xfId="1858" xr:uid="{7DCB2CAB-052D-4B6A-B3B8-988C2D04FEB7}"/>
    <cellStyle name="40% - Accent4 2 2 7" xfId="1859" xr:uid="{0D0AF39A-9592-4094-BA8D-A2B8DD8B2EE9}"/>
    <cellStyle name="40% - Accent4 2 2 7 2" xfId="1860" xr:uid="{9ADA763B-A85E-4A99-8AA7-F4E49214C39A}"/>
    <cellStyle name="40% - Accent4 2 2 8" xfId="1861" xr:uid="{879591AB-3624-49F4-B2C8-0B8B08D8E9C5}"/>
    <cellStyle name="40% - Accent4 2 2 8 2" xfId="1862" xr:uid="{CBF31153-CA69-4DCC-A03C-602A26CB5DE9}"/>
    <cellStyle name="40% - Accent4 2 2 9" xfId="1863" xr:uid="{E05A6AE9-4B09-4D9A-A752-587D8AA6F9E0}"/>
    <cellStyle name="40% - Accent4 2 2 9 2" xfId="1864" xr:uid="{0C684B98-7FE8-4061-A439-CFB082DDA071}"/>
    <cellStyle name="40% - Accent4 2 2_(1) Control" xfId="1865" xr:uid="{518105E2-D115-475C-BFD5-815047A7DFF6}"/>
    <cellStyle name="40% - Accent4 2 3" xfId="1866" xr:uid="{14A13D5F-94A8-4604-BF19-8036AB2072C6}"/>
    <cellStyle name="40% - Accent4 2 3 2" xfId="1867" xr:uid="{B2BD004A-1CC4-4DBB-BAC3-5EBB7C54434B}"/>
    <cellStyle name="40% - Accent4 2 3 2 2" xfId="1868" xr:uid="{BEB5985E-46F3-4D4A-BC51-A8ED5B560898}"/>
    <cellStyle name="40% - Accent4 2 3 2_(1a) Income Statement YTD" xfId="1869" xr:uid="{E532D9F0-D100-4D6C-ABE2-62C729187AAF}"/>
    <cellStyle name="40% - Accent4 2 3 3" xfId="1870" xr:uid="{7111D176-4064-49A0-9F88-6D91BAB157FD}"/>
    <cellStyle name="40% - Accent4 2 3 4" xfId="1871" xr:uid="{C231A0A1-E5DF-4267-9622-462A2E70C4D1}"/>
    <cellStyle name="40% - Accent4 2 3 4 2" xfId="1872" xr:uid="{0338DF5D-3D54-4E35-8A67-F6008EFDE6EA}"/>
    <cellStyle name="40% - Accent4 2 3 5" xfId="1873" xr:uid="{726083F1-6342-4F16-82CD-DE76F8D25AD3}"/>
    <cellStyle name="40% - Accent4 2 3_(1) Control" xfId="1874" xr:uid="{7A4993B3-04F1-4FDA-945B-0F3729D5A6CD}"/>
    <cellStyle name="40% - Accent4 2 4" xfId="1875" xr:uid="{645D5464-9D36-430B-A153-C2A114D92A8E}"/>
    <cellStyle name="40% - Accent4 2 4 2" xfId="1876" xr:uid="{380696F2-CF70-409A-9FBE-B41169826107}"/>
    <cellStyle name="40% - Accent4 2 4 2 2" xfId="1877" xr:uid="{C438EA51-2086-4C7E-B98F-B664A9305967}"/>
    <cellStyle name="40% - Accent4 2 4 3" xfId="1878" xr:uid="{24330B7F-0271-4FFD-8C0E-32B4990F1B6A}"/>
    <cellStyle name="40% - Accent4 2 4 3 2" xfId="1879" xr:uid="{EBD6DA8F-6EA4-419C-9CF4-239B35EA4D45}"/>
    <cellStyle name="40% - Accent4 2 4 4" xfId="1880" xr:uid="{B94E36C0-EFD8-4BB3-A630-88D36648B802}"/>
    <cellStyle name="40% - Accent4 2 4_(1a) Income Statement YTD" xfId="1881" xr:uid="{5ACE35FC-74C3-4BBF-BF50-57F1896FB69A}"/>
    <cellStyle name="40% - Accent4 2 5" xfId="1882" xr:uid="{FA16901F-C74B-4627-AD61-F7EDDFFBD48A}"/>
    <cellStyle name="40% - Accent4 2 5 2" xfId="1883" xr:uid="{27A6ECD3-776B-4215-B10C-762C47A402E0}"/>
    <cellStyle name="40% - Accent4 2 5_Sheet1" xfId="1884" xr:uid="{F89EB22F-BAC6-415A-85F4-28D98B63D549}"/>
    <cellStyle name="40% - Accent4 2 6" xfId="1885" xr:uid="{BE5A05A6-96F0-4615-8533-AFC06448350F}"/>
    <cellStyle name="40% - Accent4 2 6 2" xfId="1886" xr:uid="{9D595FE0-CACD-4686-AC09-CBFE0174CCC4}"/>
    <cellStyle name="40% - Accent4 2_(1) Control" xfId="1887" xr:uid="{F21940CD-981F-480B-8902-F3C5D9758052}"/>
    <cellStyle name="40% - Accent4 3" xfId="1888" xr:uid="{3C4E3D57-E058-42FD-97CB-F0CA937F625E}"/>
    <cellStyle name="40% - Accent4 3 2" xfId="1889" xr:uid="{B2097226-2F40-4096-872E-F529AA2E0ED8}"/>
    <cellStyle name="40% - Accent4 3 2 2" xfId="1890" xr:uid="{33D36DC3-C241-4966-AC2F-D085D1B43CBB}"/>
    <cellStyle name="40% - Accent4 3 2 2 2" xfId="1891" xr:uid="{2657C62B-5A15-4702-A57F-608E8C552E3A}"/>
    <cellStyle name="40% - Accent4 3 2 2 2 2" xfId="1892" xr:uid="{3F26A37C-D7E5-4388-B8A5-CA78E189C0C1}"/>
    <cellStyle name="40% - Accent4 3 2 2 2_Capex Table" xfId="1893" xr:uid="{6438EC75-DEF1-4D2C-8582-A99DDFF62911}"/>
    <cellStyle name="40% - Accent4 3 2 2 3" xfId="1894" xr:uid="{416BB146-CFC0-449F-A0AB-DA40D09D41C2}"/>
    <cellStyle name="40% - Accent4 3 2 2_(1a) Income Statement YTD" xfId="1895" xr:uid="{0DDED125-275C-4C0B-841F-520B51BE1108}"/>
    <cellStyle name="40% - Accent4 3 2 3" xfId="1896" xr:uid="{CD19ADED-B953-42E4-A46E-C6D8BDC6C1E4}"/>
    <cellStyle name="40% - Accent4 3 2 3 2" xfId="1897" xr:uid="{3BF40BDF-415A-401C-8304-0DD3C7E7119E}"/>
    <cellStyle name="40% - Accent4 3 2 3_Capex Table" xfId="1898" xr:uid="{BBAC423D-98EC-4945-9EBA-FF5B62964673}"/>
    <cellStyle name="40% - Accent4 3 2 4" xfId="1899" xr:uid="{E89AB87E-5B7C-4DA9-871B-BB7B45A948D4}"/>
    <cellStyle name="40% - Accent4 3 2_(1) Control" xfId="1900" xr:uid="{E274EDDF-4F95-4152-AD18-2F710FC4DE44}"/>
    <cellStyle name="40% - Accent4 3 3" xfId="1901" xr:uid="{EBC969C0-B083-4245-AC87-E1C7F77E9129}"/>
    <cellStyle name="40% - Accent4 3 3 2" xfId="1902" xr:uid="{DC9D0C60-B2FC-4CC1-9AA8-FA1CBCA2D56B}"/>
    <cellStyle name="40% - Accent4 3 3 2 2" xfId="1903" xr:uid="{19BC93C6-81D8-48C7-897F-27FD2B59A063}"/>
    <cellStyle name="40% - Accent4 3 3 2_Capex Table" xfId="1904" xr:uid="{315FB943-7752-48CD-8184-F04F590C6E7F}"/>
    <cellStyle name="40% - Accent4 3 3 3" xfId="1905" xr:uid="{F68F2DEB-6F89-4582-BF98-C78AAAE9CC7F}"/>
    <cellStyle name="40% - Accent4 3 3_(1a) Income Statement YTD" xfId="1906" xr:uid="{B65C439D-0386-439C-B45B-CDFF4DC6D77E}"/>
    <cellStyle name="40% - Accent4 3 4" xfId="1907" xr:uid="{87F0CBFA-0D88-4429-884E-4A6D259A50BD}"/>
    <cellStyle name="40% - Accent4 3 4 2" xfId="1908" xr:uid="{27781937-5DBE-4327-8A02-E86D81CE06FD}"/>
    <cellStyle name="40% - Accent4 3 4_Capex Table" xfId="1909" xr:uid="{B907B717-EBB2-4D66-9FF6-45A45AC4E5F8}"/>
    <cellStyle name="40% - Accent4 3 5" xfId="1910" xr:uid="{9E6F6726-7262-48DF-B055-63659A5A0A0E}"/>
    <cellStyle name="40% - Accent4 3 6" xfId="1911" xr:uid="{70C1AC53-820C-4847-9766-45A460D6B122}"/>
    <cellStyle name="40% - Accent4 3_(1) Control" xfId="1912" xr:uid="{0F4F14DE-21C6-4C87-875C-034AF7528B1C}"/>
    <cellStyle name="40% - Accent4 4" xfId="1913" xr:uid="{F8A8D9D2-518A-4053-84F2-763AE4A11F4D}"/>
    <cellStyle name="40% - Accent4 4 2" xfId="1914" xr:uid="{78005ECC-5CDD-488C-8B0B-2DD167DA8034}"/>
    <cellStyle name="40% - Accent4 4 2 2" xfId="1915" xr:uid="{3E816CC3-CF6C-463F-B482-3007D2BED614}"/>
    <cellStyle name="40% - Accent4 4 2 2 2" xfId="1916" xr:uid="{DCE27542-F0F8-4A79-A87B-C3D047939E35}"/>
    <cellStyle name="40% - Accent4 4 2 2 2 2" xfId="1917" xr:uid="{64F5109B-BE04-42A8-8E8B-50218FD44DB0}"/>
    <cellStyle name="40% - Accent4 4 2 2 2_Capex Table" xfId="1918" xr:uid="{A756325C-5A26-4CFC-A5E7-3DBAF1F2A0D3}"/>
    <cellStyle name="40% - Accent4 4 2 2 3" xfId="1919" xr:uid="{EE7342ED-4434-4C22-85ED-2C2396B85581}"/>
    <cellStyle name="40% - Accent4 4 2 2_(1a) Income Statement YTD" xfId="1920" xr:uid="{0C99C036-80AE-4647-A0A6-59862A261BF2}"/>
    <cellStyle name="40% - Accent4 4 2 3" xfId="1921" xr:uid="{C5842F4E-7E43-490A-9393-6AC43D491A16}"/>
    <cellStyle name="40% - Accent4 4 2 3 2" xfId="1922" xr:uid="{AAB86383-99DF-4231-B342-8393D04DF481}"/>
    <cellStyle name="40% - Accent4 4 2 3_Capex Table" xfId="1923" xr:uid="{952067BC-C23D-4B67-A747-301BC8A2A02C}"/>
    <cellStyle name="40% - Accent4 4 2 4" xfId="1924" xr:uid="{E733F077-E71A-495C-8441-DDE202359D86}"/>
    <cellStyle name="40% - Accent4 4 2_(1a) Income Statement YTD" xfId="1925" xr:uid="{76EF144E-AFD5-48A8-B665-275D83BB6B3E}"/>
    <cellStyle name="40% - Accent4 4 3" xfId="1926" xr:uid="{47B7DFA5-2441-4DCA-8455-9D0C24192209}"/>
    <cellStyle name="40% - Accent4 4 3 2" xfId="1927" xr:uid="{72B5564A-A24F-4D94-A401-847C517C5E60}"/>
    <cellStyle name="40% - Accent4 4 3 2 2" xfId="1928" xr:uid="{C92B085C-F9B0-4A72-96FA-D0DE1FC36CF1}"/>
    <cellStyle name="40% - Accent4 4 3 2_Capex Table" xfId="1929" xr:uid="{0509DE5C-9094-49C8-8DA2-AED0375F82DE}"/>
    <cellStyle name="40% - Accent4 4 3 3" xfId="1930" xr:uid="{3B4BE90B-CEB8-4802-B4B1-2C8E8453745E}"/>
    <cellStyle name="40% - Accent4 4 3_(1a) Income Statement YTD" xfId="1931" xr:uid="{7BAF866F-8728-4A48-B555-8231227E0835}"/>
    <cellStyle name="40% - Accent4 4 4" xfId="1932" xr:uid="{0FAFB1A3-5FB3-44FF-8703-C2E145A73055}"/>
    <cellStyle name="40% - Accent4 4 4 2" xfId="1933" xr:uid="{1FF674E4-880F-43C0-8833-153AE39B66E7}"/>
    <cellStyle name="40% - Accent4 4 4_Capex Table" xfId="1934" xr:uid="{0D2CBDC3-3D74-4EBE-8826-6358EA7D9B44}"/>
    <cellStyle name="40% - Accent4 4 5" xfId="1935" xr:uid="{DBCAD9FB-9DCE-4F56-9577-70AD7464E67B}"/>
    <cellStyle name="40% - Accent4 4 6" xfId="1936" xr:uid="{714B3D38-DDF8-43C7-B6AC-5DC13FB84648}"/>
    <cellStyle name="40% - Accent4 4_(1) Control" xfId="1937" xr:uid="{C354427B-7C8C-47D7-AE31-1092AA04EFB3}"/>
    <cellStyle name="40% - Accent4 5" xfId="1938" xr:uid="{2A98DD2E-A02E-46D8-BE7C-D186776C40C3}"/>
    <cellStyle name="40% - Accent4 5 2" xfId="1939" xr:uid="{B80587F5-7163-46C3-8689-BDC1F4E44BEA}"/>
    <cellStyle name="40% - Accent4 5 2 2" xfId="1940" xr:uid="{DEB97943-98ED-4773-83F7-0D647C096A2C}"/>
    <cellStyle name="40% - Accent4 5 2 2 2" xfId="1941" xr:uid="{604AE84B-3D97-42EE-A7A5-E0F923516229}"/>
    <cellStyle name="40% - Accent4 5 2 2 2 2" xfId="1942" xr:uid="{B80BDAFA-8264-417C-B489-31D29596D59A}"/>
    <cellStyle name="40% - Accent4 5 2 2 2_Capex Table" xfId="1943" xr:uid="{848C4F89-63EB-45FF-99F1-F3CB05D553B4}"/>
    <cellStyle name="40% - Accent4 5 2 2 3" xfId="1944" xr:uid="{2496C830-DCF9-4156-BEF9-D396EB3AA81D}"/>
    <cellStyle name="40% - Accent4 5 2 2_(1a) Income Statement YTD" xfId="1945" xr:uid="{48E203DC-B334-4F23-86EE-F55F232DD77E}"/>
    <cellStyle name="40% - Accent4 5 2 3" xfId="1946" xr:uid="{41E0D677-E870-40A9-8533-766BFAD6C56A}"/>
    <cellStyle name="40% - Accent4 5 2 3 2" xfId="1947" xr:uid="{C573575C-9979-4527-804B-B7543B648295}"/>
    <cellStyle name="40% - Accent4 5 2 3_Capex Table" xfId="1948" xr:uid="{B708CA49-D5D1-4326-939C-A75BB7D72FF5}"/>
    <cellStyle name="40% - Accent4 5 2 4" xfId="1949" xr:uid="{901EA421-AE5A-476B-9B81-A107C333EE3C}"/>
    <cellStyle name="40% - Accent4 5 2_(1a) Income Statement YTD" xfId="1950" xr:uid="{D32A03F5-A1C2-46D1-8D44-669E88DBC1B4}"/>
    <cellStyle name="40% - Accent4 5 3" xfId="1951" xr:uid="{AB464DBD-2430-4353-A88F-EF2866326ADD}"/>
    <cellStyle name="40% - Accent4 5 3 2" xfId="1952" xr:uid="{7F3B6FDD-8B92-41F2-84FF-08AC074F7BD4}"/>
    <cellStyle name="40% - Accent4 5 3 2 2" xfId="1953" xr:uid="{E1C8EE41-7D5A-409F-A27C-F423B5CD0AF1}"/>
    <cellStyle name="40% - Accent4 5 3 2_Capex Table" xfId="1954" xr:uid="{63CED6BC-1246-4E6F-8831-555AF602A7B9}"/>
    <cellStyle name="40% - Accent4 5 3 3" xfId="1955" xr:uid="{6A307DA6-4AE8-41BA-BDDE-B6ED3DECD830}"/>
    <cellStyle name="40% - Accent4 5 3_(1a) Income Statement YTD" xfId="1956" xr:uid="{DA035050-2CA7-4782-BB4C-B8F41BDCFAD2}"/>
    <cellStyle name="40% - Accent4 5 4" xfId="1957" xr:uid="{AE5421C1-13C6-4548-BA85-8713F731CD6D}"/>
    <cellStyle name="40% - Accent4 5 4 2" xfId="1958" xr:uid="{549EC0C5-8DF0-4B87-A33F-B429F9502500}"/>
    <cellStyle name="40% - Accent4 5 4_Capex Table" xfId="1959" xr:uid="{56973C11-C3F1-42B6-93E6-CE7B296F75DD}"/>
    <cellStyle name="40% - Accent4 5 5" xfId="1960" xr:uid="{19CCA094-E2E1-4BAA-A680-2F2CD3B94E42}"/>
    <cellStyle name="40% - Accent4 5_(1a) Income Statement YTD" xfId="1961" xr:uid="{CEE979E0-7E64-44AA-9AC5-B72B9E363A05}"/>
    <cellStyle name="40% - Accent4 6" xfId="1962" xr:uid="{E0716FF6-F5CD-49D7-987D-9097157974FD}"/>
    <cellStyle name="40% - Accent4 6 2" xfId="1963" xr:uid="{3DBE986C-1C7A-42CF-956D-9203B05A0DFF}"/>
    <cellStyle name="40% - Accent4 6 2 2" xfId="1964" xr:uid="{2F4658E8-DA18-456E-B400-B21AA9FC98E7}"/>
    <cellStyle name="40% - Accent4 6 2 2 2" xfId="1965" xr:uid="{160F57F6-7666-48F9-9FF4-30F9460E306B}"/>
    <cellStyle name="40% - Accent4 6 2 2 2 2" xfId="1966" xr:uid="{109AE970-1603-489D-8691-F18AE467619E}"/>
    <cellStyle name="40% - Accent4 6 2 2 2_Capex Table" xfId="1967" xr:uid="{8470BF5A-6A0C-415C-9104-BCEC6686838D}"/>
    <cellStyle name="40% - Accent4 6 2 2 3" xfId="1968" xr:uid="{060D27DE-2049-48A0-B000-EEB43322F9EA}"/>
    <cellStyle name="40% - Accent4 6 2 2_(1a) Income Statement YTD" xfId="1969" xr:uid="{1448B011-B76C-46DC-A132-276AA013B02D}"/>
    <cellStyle name="40% - Accent4 6 2 3" xfId="1970" xr:uid="{8DE920F8-2162-41D8-9809-B917892B6205}"/>
    <cellStyle name="40% - Accent4 6 2 3 2" xfId="1971" xr:uid="{ACB341DA-0533-4FA6-A6E2-9D1441A0B0A5}"/>
    <cellStyle name="40% - Accent4 6 2 3_Capex Table" xfId="1972" xr:uid="{52325BA3-114E-43CC-B372-339CFBA293C0}"/>
    <cellStyle name="40% - Accent4 6 2 4" xfId="1973" xr:uid="{BED5D735-4B56-407A-973A-FCE2EE8103B9}"/>
    <cellStyle name="40% - Accent4 6 2_(1a) Income Statement YTD" xfId="1974" xr:uid="{28D19F7F-AC63-4ABF-A4E5-7342DAFE26EE}"/>
    <cellStyle name="40% - Accent4 6 3" xfId="1975" xr:uid="{D6556DBD-6678-4C79-88E6-63E4D9E4BEAB}"/>
    <cellStyle name="40% - Accent4 6 3 2" xfId="1976" xr:uid="{0DA791DF-CCFA-4F39-8EEE-0746FBB03534}"/>
    <cellStyle name="40% - Accent4 6 3 2 2" xfId="1977" xr:uid="{AB3ECE2E-1544-43A9-ABDA-236BD328E3BC}"/>
    <cellStyle name="40% - Accent4 6 3 2_Capex Table" xfId="1978" xr:uid="{184CBBCF-BB94-4BF9-9974-6C1578FA4941}"/>
    <cellStyle name="40% - Accent4 6 3 3" xfId="1979" xr:uid="{7A581640-DFE1-441F-93AC-EA60AD4DA10F}"/>
    <cellStyle name="40% - Accent4 6 3_(1a) Income Statement YTD" xfId="1980" xr:uid="{7E26F3EF-A3E3-42C2-8245-669D2D5AAEB9}"/>
    <cellStyle name="40% - Accent4 6 4" xfId="1981" xr:uid="{7915765E-F591-4A76-BAE1-8173348B9A7B}"/>
    <cellStyle name="40% - Accent4 6 4 2" xfId="1982" xr:uid="{935972C2-D3D1-40AD-9E07-1C5DF681484B}"/>
    <cellStyle name="40% - Accent4 6 4_Capex Table" xfId="1983" xr:uid="{67009CB6-2772-436F-94F5-D1489D3EFA2B}"/>
    <cellStyle name="40% - Accent4 6 5" xfId="1984" xr:uid="{86C58AC6-BA19-4826-9F33-CFD508521288}"/>
    <cellStyle name="40% - Accent4 6_(1a) Income Statement YTD" xfId="1985" xr:uid="{D2C971B5-AC0A-4E80-9E11-4D7AA1512D3E}"/>
    <cellStyle name="40% - Accent4 7" xfId="1986" xr:uid="{52EE4399-D32C-48C8-BCF4-C869FA7C3822}"/>
    <cellStyle name="40% - Accent4 7 2" xfId="1987" xr:uid="{7F524C08-493F-4C7E-BB4C-65FC644CF86D}"/>
    <cellStyle name="40% - Accent4 7 2 2" xfId="1988" xr:uid="{5137B221-CA26-489C-9D80-C35CC619527F}"/>
    <cellStyle name="40% - Accent4 7 2 2 2" xfId="1989" xr:uid="{301ACCA0-EF30-4883-8BF9-96D35A224A3C}"/>
    <cellStyle name="40% - Accent4 7 2 2 2 2" xfId="1990" xr:uid="{D961B1A4-9E46-41B8-ABA4-A56AD5BED737}"/>
    <cellStyle name="40% - Accent4 7 2 2 2_Capex Table" xfId="1991" xr:uid="{EE826ECA-78EC-4359-A351-094C01F34DFD}"/>
    <cellStyle name="40% - Accent4 7 2 2 3" xfId="1992" xr:uid="{20F3C95A-5927-4E82-B74A-ECD63ADD2638}"/>
    <cellStyle name="40% - Accent4 7 2 2_(1a) Income Statement YTD" xfId="1993" xr:uid="{4C536C95-5BDD-4AEC-A7CD-CC5010C3AEE9}"/>
    <cellStyle name="40% - Accent4 7 2 3" xfId="1994" xr:uid="{DE0ECB36-A85E-4FE5-B5CF-E0BCDA3409E4}"/>
    <cellStyle name="40% - Accent4 7 2 3 2" xfId="1995" xr:uid="{8C0ED545-2F1F-4F3A-BD30-06ECC013088F}"/>
    <cellStyle name="40% - Accent4 7 2 3_Capex Table" xfId="1996" xr:uid="{104D6506-7033-4DE8-8360-94F6E1CD5373}"/>
    <cellStyle name="40% - Accent4 7 2 4" xfId="1997" xr:uid="{622185E5-A226-4AD3-80DB-E594042F222C}"/>
    <cellStyle name="40% - Accent4 7 2_(1a) Income Statement YTD" xfId="1998" xr:uid="{996475F5-3877-4F98-B252-03ACBFC9436E}"/>
    <cellStyle name="40% - Accent4 7 3" xfId="1999" xr:uid="{6E27D590-F645-4775-B82B-F49F05F0338D}"/>
    <cellStyle name="40% - Accent4 7 3 2" xfId="2000" xr:uid="{70A9524B-23B0-4EA4-9A69-F2CD2055ECCE}"/>
    <cellStyle name="40% - Accent4 7 3 2 2" xfId="2001" xr:uid="{E220F4D1-CAAD-49E7-9786-DB61FD3099C2}"/>
    <cellStyle name="40% - Accent4 7 3 2_Capex Table" xfId="2002" xr:uid="{114CC69B-E1A1-4DAE-8739-ED2D7B7A4EDB}"/>
    <cellStyle name="40% - Accent4 7 3 3" xfId="2003" xr:uid="{B9B02273-6A0B-4FEE-B7DC-5F769438A483}"/>
    <cellStyle name="40% - Accent4 7 3_(1a) Income Statement YTD" xfId="2004" xr:uid="{B92736AD-F035-477E-AEC9-00DF4F10E658}"/>
    <cellStyle name="40% - Accent4 7 4" xfId="2005" xr:uid="{15C95FE3-44A8-4DCE-945A-4094278B9443}"/>
    <cellStyle name="40% - Accent4 7 4 2" xfId="2006" xr:uid="{E74E2744-6584-454B-8EDA-E10C14A533B4}"/>
    <cellStyle name="40% - Accent4 7 4_Capex Table" xfId="2007" xr:uid="{CB07AAA7-785B-49C3-A657-C2A8A2EE7DDB}"/>
    <cellStyle name="40% - Accent4 7 5" xfId="2008" xr:uid="{79734228-EE67-4E87-AA23-4F8C39664D22}"/>
    <cellStyle name="40% - Accent4 7_(1a) Income Statement YTD" xfId="2009" xr:uid="{A8355B5B-1932-4118-8811-BDC3D271E6A3}"/>
    <cellStyle name="40% - Accent4 8" xfId="2010" xr:uid="{50DE6DF1-CA06-4D6F-814C-680BBAB48E08}"/>
    <cellStyle name="40% - Accent4 8 2" xfId="2011" xr:uid="{A72343E7-B98E-486E-BCBA-F25036C0ABC6}"/>
    <cellStyle name="40% - Accent4 8 2 2" xfId="2012" xr:uid="{8135EE80-725B-4774-960B-30A3559077A1}"/>
    <cellStyle name="40% - Accent4 8 2_Capex Table" xfId="2013" xr:uid="{EB75116C-7BAF-4DF4-9BF9-885A899CD3E1}"/>
    <cellStyle name="40% - Accent4 8 3" xfId="2014" xr:uid="{B620DCE8-1899-46B8-AC24-B87FFA0CF0E1}"/>
    <cellStyle name="40% - Accent4 8_(1a) Income Statement YTD" xfId="2015" xr:uid="{36E5F670-9283-4C6A-82B0-BAA8C91AEA45}"/>
    <cellStyle name="40% - Accent4 9" xfId="2016" xr:uid="{77263A84-B7DF-40D9-AF6B-59BB9DD8D4E9}"/>
    <cellStyle name="40% - Accent4 9 2" xfId="2017" xr:uid="{61715D08-3C19-421B-A36F-86CAB3020B2F}"/>
    <cellStyle name="40% - Accent4 9_Capex Table" xfId="2018" xr:uid="{D5420A48-1314-48DF-B279-92347787F918}"/>
    <cellStyle name="40% - Accent5 10" xfId="2019" xr:uid="{7B5927C1-6444-436D-B568-9EF221898684}"/>
    <cellStyle name="40% - Accent5 11" xfId="2020" xr:uid="{5BBA8231-0639-4EA0-AAF8-90E3EB72DEFB}"/>
    <cellStyle name="40% - Accent5 12" xfId="2021" xr:uid="{F69FF455-36D5-47B7-A335-9537CEE828E5}"/>
    <cellStyle name="40% - Accent5 2" xfId="11" xr:uid="{00000000-0005-0000-0000-00000A000000}"/>
    <cellStyle name="40% - Accent5 2 2" xfId="2022" xr:uid="{F4FDF06B-3D3C-499F-BB19-6F764AFE8808}"/>
    <cellStyle name="40% - Accent5 2 2 10" xfId="2023" xr:uid="{19CEC4DC-FF34-4505-A478-B0382F72512E}"/>
    <cellStyle name="40% - Accent5 2 2 11" xfId="2024" xr:uid="{769F1F38-5A58-4234-AD8D-B55B0C5AEE58}"/>
    <cellStyle name="40% - Accent5 2 2 2" xfId="2025" xr:uid="{562B8131-9AD0-4436-993F-774DEAE5409D}"/>
    <cellStyle name="40% - Accent5 2 2 2 2" xfId="2026" xr:uid="{396283F1-FB07-4139-ADBE-CE3676261708}"/>
    <cellStyle name="40% - Accent5 2 2 2 2 2" xfId="2027" xr:uid="{820303C2-43CE-4D59-ADA2-FA75B58BD823}"/>
    <cellStyle name="40% - Accent5 2 2 2 2_(1a) Income Statement YTD" xfId="2028" xr:uid="{904B76B7-F9E9-4DA9-9AF0-F47C4B5BF861}"/>
    <cellStyle name="40% - Accent5 2 2 2 3" xfId="2029" xr:uid="{D7F28D31-2EBB-46D3-9BA8-2D093B0A24A0}"/>
    <cellStyle name="40% - Accent5 2 2 2 3 2" xfId="2030" xr:uid="{EBD96B82-747D-4669-B6D3-06425EB22441}"/>
    <cellStyle name="40% - Accent5 2 2 2 4" xfId="2031" xr:uid="{38377FFB-5E22-4153-959B-C5374AB7218A}"/>
    <cellStyle name="40% - Accent5 2 2 2 4 2" xfId="2032" xr:uid="{D35BB17A-11A1-44A9-877E-C07BDA573884}"/>
    <cellStyle name="40% - Accent5 2 2 2 5" xfId="2033" xr:uid="{F3185652-08C4-41E5-A760-192CED627737}"/>
    <cellStyle name="40% - Accent5 2 2 2_(1) Control" xfId="2034" xr:uid="{F79B0AB3-2AD8-40FC-8528-0E161A4FF4C0}"/>
    <cellStyle name="40% - Accent5 2 2 3" xfId="2035" xr:uid="{3D9D0C64-06E8-417A-8AD0-92E455486FE6}"/>
    <cellStyle name="40% - Accent5 2 2 3 2" xfId="2036" xr:uid="{D54B73F8-3D3B-443C-BEA2-FB9F8E4D042A}"/>
    <cellStyle name="40% - Accent5 2 2 3_(1a) Income Statement YTD" xfId="2037" xr:uid="{DC3D993B-34FB-41B8-8ABF-2197ADE3BCF1}"/>
    <cellStyle name="40% - Accent5 2 2 4" xfId="2038" xr:uid="{7C939733-BBC8-4201-BE3C-A131C03A54ED}"/>
    <cellStyle name="40% - Accent5 2 2 5" xfId="2039" xr:uid="{23F535A8-666C-436D-8456-DC6977C28D0B}"/>
    <cellStyle name="40% - Accent5 2 2 5 2" xfId="2040" xr:uid="{0A54E634-2C19-4D4D-B372-CEAD98F90F8D}"/>
    <cellStyle name="40% - Accent5 2 2 6" xfId="2041" xr:uid="{556C38C1-2917-4CAE-8454-DA5D84E06396}"/>
    <cellStyle name="40% - Accent5 2 2 6 2" xfId="2042" xr:uid="{47E56BD7-ECEE-42FC-917B-62494BE38710}"/>
    <cellStyle name="40% - Accent5 2 2 7" xfId="2043" xr:uid="{D2B74095-E19A-438F-939A-0B0CAE53AC16}"/>
    <cellStyle name="40% - Accent5 2 2 7 2" xfId="2044" xr:uid="{68AED2C4-0352-4FB4-8B21-4C8D0B28C4B7}"/>
    <cellStyle name="40% - Accent5 2 2 8" xfId="2045" xr:uid="{1D6DD225-B07B-4CDF-BCFB-820238185007}"/>
    <cellStyle name="40% - Accent5 2 2 8 2" xfId="2046" xr:uid="{7F801BAB-5270-452F-8087-D1CB589F6B05}"/>
    <cellStyle name="40% - Accent5 2 2 9" xfId="2047" xr:uid="{038AE088-AE96-47C6-A412-705EA4236A1E}"/>
    <cellStyle name="40% - Accent5 2 2 9 2" xfId="2048" xr:uid="{64F09B18-37A3-4345-ABA2-FB709A11F622}"/>
    <cellStyle name="40% - Accent5 2 2_(1) Control" xfId="2049" xr:uid="{335E689D-8FC6-4E9F-8EBD-B0A77976E5AD}"/>
    <cellStyle name="40% - Accent5 2 3" xfId="2050" xr:uid="{B5367F57-1BE1-475E-9B43-A8CE7FC2B5B6}"/>
    <cellStyle name="40% - Accent5 2 3 2" xfId="2051" xr:uid="{98E053A6-D229-44DC-9C85-8A403F3BD3EE}"/>
    <cellStyle name="40% - Accent5 2 3 2 2" xfId="2052" xr:uid="{1B90F102-2339-4D35-A9D3-FF468B944242}"/>
    <cellStyle name="40% - Accent5 2 3 2_(1a) Income Statement YTD" xfId="2053" xr:uid="{40653D31-27BA-43F9-9211-C29342C7ED5E}"/>
    <cellStyle name="40% - Accent5 2 3 3" xfId="2054" xr:uid="{91EF6376-D7B9-4543-8720-BB8EC331D6E4}"/>
    <cellStyle name="40% - Accent5 2 3 4" xfId="2055" xr:uid="{70B9BC04-7270-4EA7-ACF9-679FAEE6D417}"/>
    <cellStyle name="40% - Accent5 2 3 4 2" xfId="2056" xr:uid="{85F53C8F-81DF-4E1F-8A7A-29AD32262652}"/>
    <cellStyle name="40% - Accent5 2 3 5" xfId="2057" xr:uid="{D8BE6700-B019-46E4-9DC4-01271F156CB6}"/>
    <cellStyle name="40% - Accent5 2 3_(1) Control" xfId="2058" xr:uid="{789A9613-970E-4A14-A40C-2B1A310FA9ED}"/>
    <cellStyle name="40% - Accent5 2 4" xfId="2059" xr:uid="{1DE8DCC4-398E-4127-AC29-BE509098BCB9}"/>
    <cellStyle name="40% - Accent5 2 4 2" xfId="2060" xr:uid="{1C575AC9-0EC1-4A8D-8C5C-EE02321C3552}"/>
    <cellStyle name="40% - Accent5 2 4 2 2" xfId="2061" xr:uid="{1D744736-AE61-4CDE-B8E3-077487B54BC8}"/>
    <cellStyle name="40% - Accent5 2 4 3" xfId="2062" xr:uid="{4DCFDC15-42A2-447C-BAEE-EBBB266412FA}"/>
    <cellStyle name="40% - Accent5 2 4 3 2" xfId="2063" xr:uid="{65338D4B-FDB4-4DFF-80C7-2D78E8B12548}"/>
    <cellStyle name="40% - Accent5 2 4 4" xfId="2064" xr:uid="{8D4E80B1-0EDB-422B-A28B-43395D2BE3D1}"/>
    <cellStyle name="40% - Accent5 2 4_(1a) Income Statement YTD" xfId="2065" xr:uid="{BA84DF96-EE33-4F1C-98AD-FC1291842391}"/>
    <cellStyle name="40% - Accent5 2 5" xfId="2066" xr:uid="{2426599B-B214-495F-853E-8580392BC847}"/>
    <cellStyle name="40% - Accent5 2 5 2" xfId="2067" xr:uid="{F2732EB1-ED56-42F1-BAAA-F0281AA139F5}"/>
    <cellStyle name="40% - Accent5 2 5_Sheet1" xfId="2068" xr:uid="{58816ECC-9881-4BA1-8855-6985CA1B1564}"/>
    <cellStyle name="40% - Accent5 2 6" xfId="2069" xr:uid="{668C53AD-17CB-40E4-AF6C-66325C64B9F2}"/>
    <cellStyle name="40% - Accent5 2 6 2" xfId="2070" xr:uid="{EF2CFEC0-906F-43B2-AC31-5C5F1857990E}"/>
    <cellStyle name="40% - Accent5 2_(1) Control" xfId="2071" xr:uid="{80042653-5798-46E6-99EA-4C3BF31A9FF1}"/>
    <cellStyle name="40% - Accent5 3" xfId="2072" xr:uid="{24014BE7-EE1D-4658-A0E3-4519D77517FD}"/>
    <cellStyle name="40% - Accent5 3 2" xfId="2073" xr:uid="{EFC73A89-AF46-4FEB-9711-44F68FF36446}"/>
    <cellStyle name="40% - Accent5 3 2 2" xfId="2074" xr:uid="{18108E51-2D30-4B16-B1CA-1E3A546DF16C}"/>
    <cellStyle name="40% - Accent5 3 2 2 2" xfId="2075" xr:uid="{EC1897D3-A148-40E7-B664-81EB223A20DE}"/>
    <cellStyle name="40% - Accent5 3 2 2 2 2" xfId="2076" xr:uid="{2A075A52-D0E6-4C18-8C84-AA8E8133EE05}"/>
    <cellStyle name="40% - Accent5 3 2 2 2_Capex Table" xfId="2077" xr:uid="{4FAE6F0E-44EC-486E-858A-50788265A676}"/>
    <cellStyle name="40% - Accent5 3 2 2 3" xfId="2078" xr:uid="{0A31BD6F-D3A8-47A0-A50C-60862785F1B8}"/>
    <cellStyle name="40% - Accent5 3 2 2_(1a) Income Statement YTD" xfId="2079" xr:uid="{F20CE436-3DF4-48EC-8872-693295A568E7}"/>
    <cellStyle name="40% - Accent5 3 2 3" xfId="2080" xr:uid="{E198E3FA-188C-41E9-9D56-F61933380926}"/>
    <cellStyle name="40% - Accent5 3 2 3 2" xfId="2081" xr:uid="{90B7C4A9-EC55-4286-BB10-77A3E0197BD4}"/>
    <cellStyle name="40% - Accent5 3 2 3_Capex Table" xfId="2082" xr:uid="{57E23A9F-6FE4-43F1-AB03-2E473ACE2BAD}"/>
    <cellStyle name="40% - Accent5 3 2 4" xfId="2083" xr:uid="{8E327505-2435-4925-8352-6CFE4B94875A}"/>
    <cellStyle name="40% - Accent5 3 2_(1) Control" xfId="2084" xr:uid="{E7BAE5B1-E576-4517-BD4D-D1F5D7478150}"/>
    <cellStyle name="40% - Accent5 3 3" xfId="2085" xr:uid="{A22A2F71-4849-4FB2-991E-4569FA30944B}"/>
    <cellStyle name="40% - Accent5 3 3 2" xfId="2086" xr:uid="{C4D5B0FF-8423-44DD-9D8A-4A4CD3F4D056}"/>
    <cellStyle name="40% - Accent5 3 3 2 2" xfId="2087" xr:uid="{4267F470-E56C-4D3C-8A96-EB6FE9FAD874}"/>
    <cellStyle name="40% - Accent5 3 3 2_Capex Table" xfId="2088" xr:uid="{C3C32EB4-6FC0-4A7E-AD69-D97964501FF8}"/>
    <cellStyle name="40% - Accent5 3 3 3" xfId="2089" xr:uid="{398599B5-2573-4EE4-92EA-5C266E20850C}"/>
    <cellStyle name="40% - Accent5 3 3_(1a) Income Statement YTD" xfId="2090" xr:uid="{9D1F4612-5AD0-413D-8434-A3780F356FC3}"/>
    <cellStyle name="40% - Accent5 3 4" xfId="2091" xr:uid="{14368BD9-E4E3-47F2-97CD-283BE9F6FBCF}"/>
    <cellStyle name="40% - Accent5 3 4 2" xfId="2092" xr:uid="{895676F1-7FA2-4E9D-BE40-39C68153B2C6}"/>
    <cellStyle name="40% - Accent5 3 4_Capex Table" xfId="2093" xr:uid="{7DE6D0B9-8FCB-415A-A0BF-32074F00B222}"/>
    <cellStyle name="40% - Accent5 3 5" xfId="2094" xr:uid="{073EF9FD-39BD-4207-B36E-5D603272189B}"/>
    <cellStyle name="40% - Accent5 3 6" xfId="2095" xr:uid="{FDCB19EF-D9D7-41AA-8A3A-4B34B8538006}"/>
    <cellStyle name="40% - Accent5 3_(1) Control" xfId="2096" xr:uid="{3A578B23-0809-4DA6-A251-9018507809F6}"/>
    <cellStyle name="40% - Accent5 4" xfId="2097" xr:uid="{7E8783D8-FFFE-4A7F-9D5C-F60932C4D56E}"/>
    <cellStyle name="40% - Accent5 4 2" xfId="2098" xr:uid="{C427F613-57F7-407A-9555-6ADFF64E9080}"/>
    <cellStyle name="40% - Accent5 4 2 2" xfId="2099" xr:uid="{A1453147-A339-4ADE-B420-0B790CDD554F}"/>
    <cellStyle name="40% - Accent5 4 2 2 2" xfId="2100" xr:uid="{750053BE-536E-4FAF-8F8C-62282F68D53D}"/>
    <cellStyle name="40% - Accent5 4 2 2 2 2" xfId="2101" xr:uid="{DA76F7D9-FFA9-43E8-A87D-4E8AF174E67E}"/>
    <cellStyle name="40% - Accent5 4 2 2 2_Capex Table" xfId="2102" xr:uid="{9156C57A-509E-4CAA-AB04-5B3FC99E26FC}"/>
    <cellStyle name="40% - Accent5 4 2 2 3" xfId="2103" xr:uid="{E14C7D56-59E0-4191-BE10-DEB06807C6A4}"/>
    <cellStyle name="40% - Accent5 4 2 2_(1a) Income Statement YTD" xfId="2104" xr:uid="{41B5EBBF-82E3-4850-AAFE-BE60EC5BB194}"/>
    <cellStyle name="40% - Accent5 4 2 3" xfId="2105" xr:uid="{BF0C27DE-0AAA-4ECB-A00B-CE3A1FDE19FF}"/>
    <cellStyle name="40% - Accent5 4 2 3 2" xfId="2106" xr:uid="{877DA616-A0B9-4A12-80DD-A0513A745C90}"/>
    <cellStyle name="40% - Accent5 4 2 3_Capex Table" xfId="2107" xr:uid="{C0FAB471-1547-47B7-AA58-781EC4129EE7}"/>
    <cellStyle name="40% - Accent5 4 2 4" xfId="2108" xr:uid="{2BFBEC82-05F7-47BD-9AED-AA06862DDD46}"/>
    <cellStyle name="40% - Accent5 4 2_(1a) Income Statement YTD" xfId="2109" xr:uid="{5B9DFC92-FD1F-48CD-AA1D-1AC6A44BE770}"/>
    <cellStyle name="40% - Accent5 4 3" xfId="2110" xr:uid="{98574A0D-CCB0-4F30-B6D9-744A4F915E8A}"/>
    <cellStyle name="40% - Accent5 4 3 2" xfId="2111" xr:uid="{8B4EC151-EAF4-42A8-9660-1102BA069AC8}"/>
    <cellStyle name="40% - Accent5 4 3 2 2" xfId="2112" xr:uid="{BEBBB758-8BF9-4015-9030-C3C9C1F44A53}"/>
    <cellStyle name="40% - Accent5 4 3 2_Capex Table" xfId="2113" xr:uid="{925D4779-80A7-4A01-A402-7830D9BD4157}"/>
    <cellStyle name="40% - Accent5 4 3 3" xfId="2114" xr:uid="{B811C829-6840-4BB4-9232-FCCB4B6BBA74}"/>
    <cellStyle name="40% - Accent5 4 3_(1a) Income Statement YTD" xfId="2115" xr:uid="{2162CFB6-3324-49D1-960C-25C00CA9C212}"/>
    <cellStyle name="40% - Accent5 4 4" xfId="2116" xr:uid="{C7F28671-6390-494A-987E-C5218793F283}"/>
    <cellStyle name="40% - Accent5 4 4 2" xfId="2117" xr:uid="{2479C21D-D299-4020-A269-3F353C6552C8}"/>
    <cellStyle name="40% - Accent5 4 4_Capex Table" xfId="2118" xr:uid="{7A949EBC-A67B-4017-892F-9E641F25D717}"/>
    <cellStyle name="40% - Accent5 4 5" xfId="2119" xr:uid="{FE71DB59-E587-42F7-A3A2-8B699ACD4831}"/>
    <cellStyle name="40% - Accent5 4 6" xfId="2120" xr:uid="{66A83701-7C3F-48F9-881C-6451E9A03AFA}"/>
    <cellStyle name="40% - Accent5 4_(1) Control" xfId="2121" xr:uid="{3EA0A729-1D02-451D-8179-4C1A9B741B2E}"/>
    <cellStyle name="40% - Accent5 5" xfId="2122" xr:uid="{405D116E-56B2-4CAE-A881-5246EC28385E}"/>
    <cellStyle name="40% - Accent5 5 2" xfId="2123" xr:uid="{9C4B30DB-4D96-40F2-881C-D0D77063146E}"/>
    <cellStyle name="40% - Accent5 5 2 2" xfId="2124" xr:uid="{176437FE-7B5A-4DE6-9AF1-F38AD76BA8AD}"/>
    <cellStyle name="40% - Accent5 5 2 2 2" xfId="2125" xr:uid="{8899BFF1-D25D-428D-9DB1-4A3C34D7908B}"/>
    <cellStyle name="40% - Accent5 5 2 2 2 2" xfId="2126" xr:uid="{3DD78406-63FD-44EC-AB56-96843C2F63F9}"/>
    <cellStyle name="40% - Accent5 5 2 2 2_Capex Table" xfId="2127" xr:uid="{6B75F408-63CD-46E6-98F6-1337B7D75E13}"/>
    <cellStyle name="40% - Accent5 5 2 2 3" xfId="2128" xr:uid="{B698EA7A-2EBF-400B-908A-B172A722BB69}"/>
    <cellStyle name="40% - Accent5 5 2 2_(1a) Income Statement YTD" xfId="2129" xr:uid="{10FD2449-B388-44D8-9303-800D744EDF8C}"/>
    <cellStyle name="40% - Accent5 5 2 3" xfId="2130" xr:uid="{4531583A-9EB6-4C73-8828-A04B6096DAB2}"/>
    <cellStyle name="40% - Accent5 5 2 3 2" xfId="2131" xr:uid="{A865ECD3-7348-4BCC-8CBF-F7B2C8CB2BA1}"/>
    <cellStyle name="40% - Accent5 5 2 3_Capex Table" xfId="2132" xr:uid="{B200D589-3D36-401D-A417-F1B370DA513D}"/>
    <cellStyle name="40% - Accent5 5 2 4" xfId="2133" xr:uid="{9F900D79-A28C-415B-AB50-870B0558AB7D}"/>
    <cellStyle name="40% - Accent5 5 2_(1a) Income Statement YTD" xfId="2134" xr:uid="{563C1816-5D36-470C-918E-E0A49CE3A0C0}"/>
    <cellStyle name="40% - Accent5 5 3" xfId="2135" xr:uid="{88BF2113-7749-4274-B1E0-6314B6E8D797}"/>
    <cellStyle name="40% - Accent5 5 3 2" xfId="2136" xr:uid="{D1D44C61-6C4B-405D-932B-F6F9F74FBDFD}"/>
    <cellStyle name="40% - Accent5 5 3 2 2" xfId="2137" xr:uid="{91B7C6DE-2719-4D3B-A4B8-9331B8EF6DF3}"/>
    <cellStyle name="40% - Accent5 5 3 2_Capex Table" xfId="2138" xr:uid="{23F71DAC-2DF8-434C-9B7C-E4E2471E3C37}"/>
    <cellStyle name="40% - Accent5 5 3 3" xfId="2139" xr:uid="{6E9246AB-B2D3-4737-AB02-7AC9DCEF84E3}"/>
    <cellStyle name="40% - Accent5 5 3_(1a) Income Statement YTD" xfId="2140" xr:uid="{5F677ED8-CA6C-47CE-BCB2-C2C35EA46F34}"/>
    <cellStyle name="40% - Accent5 5 4" xfId="2141" xr:uid="{E146A6C8-B2DD-4649-9829-EB1D18E2F4E4}"/>
    <cellStyle name="40% - Accent5 5 4 2" xfId="2142" xr:uid="{9A5F2367-CD6E-46B1-9ABB-2A5EC8B5BE89}"/>
    <cellStyle name="40% - Accent5 5 4_Capex Table" xfId="2143" xr:uid="{6A204B1F-7885-461A-BB47-D55B201F3C89}"/>
    <cellStyle name="40% - Accent5 5 5" xfId="2144" xr:uid="{BC138F73-FAA7-4842-AAE0-2DD76A668677}"/>
    <cellStyle name="40% - Accent5 5_(1a) Income Statement YTD" xfId="2145" xr:uid="{E9CA585B-0C94-4612-9D22-06400D5108A9}"/>
    <cellStyle name="40% - Accent5 6" xfId="2146" xr:uid="{E1BBB21D-07E8-44F0-85CF-7BA2254CFC24}"/>
    <cellStyle name="40% - Accent5 6 2" xfId="2147" xr:uid="{AE2789A3-C28B-4BB1-B3CD-190B9A6D3F5B}"/>
    <cellStyle name="40% - Accent5 6 2 2" xfId="2148" xr:uid="{CC7A0198-4EFC-44F6-A6E5-091041F2BFC4}"/>
    <cellStyle name="40% - Accent5 6 2 2 2" xfId="2149" xr:uid="{642E24EE-BA7E-4DED-9BCD-6A96244AE540}"/>
    <cellStyle name="40% - Accent5 6 2 2 2 2" xfId="2150" xr:uid="{F2354166-732A-4FF8-8829-A39ADD38685B}"/>
    <cellStyle name="40% - Accent5 6 2 2 2_Capex Table" xfId="2151" xr:uid="{58BC5617-8C25-474E-8775-32C3ECF4C554}"/>
    <cellStyle name="40% - Accent5 6 2 2 3" xfId="2152" xr:uid="{49034AC0-BA75-4696-B84A-32D248AE312B}"/>
    <cellStyle name="40% - Accent5 6 2 2_(1a) Income Statement YTD" xfId="2153" xr:uid="{C0D1AE58-8D71-413C-85B3-0A18991B136B}"/>
    <cellStyle name="40% - Accent5 6 2 3" xfId="2154" xr:uid="{32237327-EC8F-47DF-ABA3-BA47A7E48365}"/>
    <cellStyle name="40% - Accent5 6 2 3 2" xfId="2155" xr:uid="{460C9CB7-7A3C-4833-A50B-7B437FC278D3}"/>
    <cellStyle name="40% - Accent5 6 2 3_Capex Table" xfId="2156" xr:uid="{A128A044-2290-41BB-9922-EDF9794F998A}"/>
    <cellStyle name="40% - Accent5 6 2 4" xfId="2157" xr:uid="{BD363E2E-F825-4C60-80A4-DC9FC7043E84}"/>
    <cellStyle name="40% - Accent5 6 2_(1a) Income Statement YTD" xfId="2158" xr:uid="{9CA962B0-6BD3-448D-A6DB-4E4BBEABB74D}"/>
    <cellStyle name="40% - Accent5 6 3" xfId="2159" xr:uid="{627CDF0D-5B38-4D93-8533-8EBC37EBCEDD}"/>
    <cellStyle name="40% - Accent5 6 3 2" xfId="2160" xr:uid="{AAA4A92A-35CA-49C4-9764-3AA3959A0EC0}"/>
    <cellStyle name="40% - Accent5 6 3 2 2" xfId="2161" xr:uid="{638CC090-4A16-4535-B8CA-C611DB8FFB59}"/>
    <cellStyle name="40% - Accent5 6 3 2_Capex Table" xfId="2162" xr:uid="{A60E3B8E-FA10-42E7-96A6-54AE0ED2A497}"/>
    <cellStyle name="40% - Accent5 6 3 3" xfId="2163" xr:uid="{3424397D-DE84-44A8-9601-0E26FBB1590F}"/>
    <cellStyle name="40% - Accent5 6 3_(1a) Income Statement YTD" xfId="2164" xr:uid="{81244BE5-1E2B-46E6-A7D2-06FB6CB0E69E}"/>
    <cellStyle name="40% - Accent5 6 4" xfId="2165" xr:uid="{1D2A9FA0-264B-41F6-9BE7-6424AB0954D3}"/>
    <cellStyle name="40% - Accent5 6 4 2" xfId="2166" xr:uid="{A623131D-CD93-4C53-BEFB-1B196C0530A9}"/>
    <cellStyle name="40% - Accent5 6 4_Capex Table" xfId="2167" xr:uid="{F6B2DA76-BF73-48D9-83A3-DB339ADA3C7D}"/>
    <cellStyle name="40% - Accent5 6 5" xfId="2168" xr:uid="{6F3CCEE6-C5F8-45E4-B2B3-7DD0CE854F70}"/>
    <cellStyle name="40% - Accent5 6_(1a) Income Statement YTD" xfId="2169" xr:uid="{6C6ED466-C5C7-4E2E-974D-EC5E61EC3544}"/>
    <cellStyle name="40% - Accent5 7" xfId="2170" xr:uid="{EF657183-FC30-41E0-B7AB-B2F26901A9E8}"/>
    <cellStyle name="40% - Accent5 7 2" xfId="2171" xr:uid="{81AA93E4-A150-4E9F-9679-CB3753C4DFB2}"/>
    <cellStyle name="40% - Accent5 7 2 2" xfId="2172" xr:uid="{8F9AF7E8-5250-40A1-A6E8-F65B9FFF3318}"/>
    <cellStyle name="40% - Accent5 7 2 2 2" xfId="2173" xr:uid="{AFDC0218-4E67-48B2-8B22-56FCD639CB74}"/>
    <cellStyle name="40% - Accent5 7 2 2 2 2" xfId="2174" xr:uid="{19FFA814-CC36-4E96-A76C-FFF9CE595408}"/>
    <cellStyle name="40% - Accent5 7 2 2 2_Capex Table" xfId="2175" xr:uid="{015D6655-1ED5-4EEA-B2EC-AA5F026CFC64}"/>
    <cellStyle name="40% - Accent5 7 2 2 3" xfId="2176" xr:uid="{9CB01F7E-975E-4CC6-9804-AF53C72DEB0B}"/>
    <cellStyle name="40% - Accent5 7 2 2_(1a) Income Statement YTD" xfId="2177" xr:uid="{A7949B0B-5B6F-490A-A3C8-82653B1499B0}"/>
    <cellStyle name="40% - Accent5 7 2 3" xfId="2178" xr:uid="{FE6170BA-800D-44F4-B5A5-3C2C61211450}"/>
    <cellStyle name="40% - Accent5 7 2 3 2" xfId="2179" xr:uid="{C7D4F785-6614-4C63-87BC-7E4BCFF8DFFC}"/>
    <cellStyle name="40% - Accent5 7 2 3_Capex Table" xfId="2180" xr:uid="{DDB740CC-E6C4-4A09-8C51-84FF74EAEE10}"/>
    <cellStyle name="40% - Accent5 7 2 4" xfId="2181" xr:uid="{19F824C2-C41A-405D-AF57-20CBE3798966}"/>
    <cellStyle name="40% - Accent5 7 2_(1a) Income Statement YTD" xfId="2182" xr:uid="{B3B61E59-A559-4333-BEEE-C4058073269E}"/>
    <cellStyle name="40% - Accent5 7 3" xfId="2183" xr:uid="{17ADF931-3D69-4DE0-BDB6-15B555B68C10}"/>
    <cellStyle name="40% - Accent5 7 3 2" xfId="2184" xr:uid="{20B5F559-93DE-4C42-BFB2-CF5B4B233CCA}"/>
    <cellStyle name="40% - Accent5 7 3 2 2" xfId="2185" xr:uid="{498E1AA6-38C9-420A-8E83-D08F68C71BC6}"/>
    <cellStyle name="40% - Accent5 7 3 2_Capex Table" xfId="2186" xr:uid="{2C515140-412C-4D04-8244-084F1FEA1886}"/>
    <cellStyle name="40% - Accent5 7 3 3" xfId="2187" xr:uid="{0B03372D-9D1C-4144-98D3-A837256175D1}"/>
    <cellStyle name="40% - Accent5 7 3_(1a) Income Statement YTD" xfId="2188" xr:uid="{446D3AC2-8314-4BDD-BFEF-498086F897B8}"/>
    <cellStyle name="40% - Accent5 7 4" xfId="2189" xr:uid="{3A61CB62-990D-42CA-8133-D39539F625DB}"/>
    <cellStyle name="40% - Accent5 7 4 2" xfId="2190" xr:uid="{83F3252C-328F-479C-AE3A-FC3F4CCBB5D5}"/>
    <cellStyle name="40% - Accent5 7 4_Capex Table" xfId="2191" xr:uid="{99DE0018-DAE9-4A34-90BD-64A929ABE83A}"/>
    <cellStyle name="40% - Accent5 7 5" xfId="2192" xr:uid="{87060869-E3A6-4D6D-BFCA-8112D04478F0}"/>
    <cellStyle name="40% - Accent5 7_(1a) Income Statement YTD" xfId="2193" xr:uid="{5F71F886-0422-4833-9ACB-3A33FF3E2AD5}"/>
    <cellStyle name="40% - Accent5 8" xfId="2194" xr:uid="{43164B05-A0C6-4E6F-8263-CCAA0089F123}"/>
    <cellStyle name="40% - Accent5 8 2" xfId="2195" xr:uid="{6E7F24B1-A92A-4E87-BF8F-B2C7794093C5}"/>
    <cellStyle name="40% - Accent5 8 2 2" xfId="2196" xr:uid="{F0121F6F-7C7B-4AD5-9E0D-037249C11A5F}"/>
    <cellStyle name="40% - Accent5 8 2_Capex Table" xfId="2197" xr:uid="{3DDB0B21-9645-4294-A750-CC5BDEB2C69B}"/>
    <cellStyle name="40% - Accent5 8 3" xfId="2198" xr:uid="{F1AC534A-6EAE-4723-ABB0-201E558AF4A7}"/>
    <cellStyle name="40% - Accent5 8_(1a) Income Statement YTD" xfId="2199" xr:uid="{472E946A-798D-4AD1-9D0C-E466D0F768BA}"/>
    <cellStyle name="40% - Accent5 9" xfId="2200" xr:uid="{2628B442-F9E4-4CDD-8DEC-E35C60C7AA90}"/>
    <cellStyle name="40% - Accent5 9 2" xfId="2201" xr:uid="{589ABDB5-0BC2-4AC4-A98F-4616816E3F6C}"/>
    <cellStyle name="40% - Accent5 9_Capex Table" xfId="2202" xr:uid="{E827291C-74B2-48D4-B02D-1B953C974720}"/>
    <cellStyle name="40% - Accent6 10" xfId="2203" xr:uid="{5CAC2C31-F8A7-494A-B5C9-7EA3CD20D82B}"/>
    <cellStyle name="40% - Accent6 11" xfId="2204" xr:uid="{7A1D018C-7879-40EB-84B0-16544FE92AAD}"/>
    <cellStyle name="40% - Accent6 12" xfId="2205" xr:uid="{AC6BD51C-C9E5-483E-9CE8-6C5F6B780037}"/>
    <cellStyle name="40% - Accent6 2" xfId="12" xr:uid="{00000000-0005-0000-0000-00000B000000}"/>
    <cellStyle name="40% - Accent6 2 2" xfId="2206" xr:uid="{F9049233-784C-4017-920C-C76C631B15BC}"/>
    <cellStyle name="40% - Accent6 2 2 10" xfId="2207" xr:uid="{170FA80C-3BD5-47CB-9565-7A9D79B28258}"/>
    <cellStyle name="40% - Accent6 2 2 11" xfId="2208" xr:uid="{A1A24B15-BCFB-41F8-9EAA-73FB47F5004B}"/>
    <cellStyle name="40% - Accent6 2 2 2" xfId="2209" xr:uid="{E1C98DB8-7E13-4E02-B8CA-BFD65C0EA2FD}"/>
    <cellStyle name="40% - Accent6 2 2 2 2" xfId="2210" xr:uid="{825FD994-C508-4753-92DC-32F4EB7016F3}"/>
    <cellStyle name="40% - Accent6 2 2 2 2 2" xfId="2211" xr:uid="{A6F417F3-4C51-416E-A525-FD2CF4488174}"/>
    <cellStyle name="40% - Accent6 2 2 2 2_(1a) Income Statement YTD" xfId="2212" xr:uid="{D76A271E-8F5E-4FB0-8445-574ADDF2F776}"/>
    <cellStyle name="40% - Accent6 2 2 2 3" xfId="2213" xr:uid="{15A2F8E9-5D68-4A48-9EA9-7CF816D2D891}"/>
    <cellStyle name="40% - Accent6 2 2 2 3 2" xfId="2214" xr:uid="{159F8C07-4A7C-46D9-B2DF-E5CE58CC7BA0}"/>
    <cellStyle name="40% - Accent6 2 2 2 4" xfId="2215" xr:uid="{03836A05-8B81-444A-BE8F-780A683790D4}"/>
    <cellStyle name="40% - Accent6 2 2 2 4 2" xfId="2216" xr:uid="{364B25A1-3FEF-44E5-B6C3-4DD3D70E72F9}"/>
    <cellStyle name="40% - Accent6 2 2 2 5" xfId="2217" xr:uid="{B60DE195-66F5-4E60-BCE8-046A11219F6B}"/>
    <cellStyle name="40% - Accent6 2 2 2_(1) Control" xfId="2218" xr:uid="{C12395AC-D31A-4840-B9BF-69A67742686A}"/>
    <cellStyle name="40% - Accent6 2 2 3" xfId="2219" xr:uid="{FD4A02B6-A883-445D-8D00-C639C18BC9B4}"/>
    <cellStyle name="40% - Accent6 2 2 3 2" xfId="2220" xr:uid="{CB82D523-3010-4BC8-9E54-50A4FF0C2F7A}"/>
    <cellStyle name="40% - Accent6 2 2 3_(1a) Income Statement YTD" xfId="2221" xr:uid="{4C330F68-EF87-469E-BA07-8925838B8B00}"/>
    <cellStyle name="40% - Accent6 2 2 4" xfId="2222" xr:uid="{65EE8278-0F75-4E92-B0F6-D43AEAB95B33}"/>
    <cellStyle name="40% - Accent6 2 2 5" xfId="2223" xr:uid="{ECDBD988-DAC7-49F3-8560-64F37ED96948}"/>
    <cellStyle name="40% - Accent6 2 2 5 2" xfId="2224" xr:uid="{87F154CA-0A1A-4106-B3EE-02EF8473EE47}"/>
    <cellStyle name="40% - Accent6 2 2 6" xfId="2225" xr:uid="{61C31C10-38F1-403A-8AF6-5F3F7F9D00C4}"/>
    <cellStyle name="40% - Accent6 2 2 6 2" xfId="2226" xr:uid="{47970586-80C2-4D95-834D-93A0E3F5ABA4}"/>
    <cellStyle name="40% - Accent6 2 2 7" xfId="2227" xr:uid="{41756E96-BB8D-4225-AC47-84CD2FFBC4D6}"/>
    <cellStyle name="40% - Accent6 2 2 7 2" xfId="2228" xr:uid="{88874EA3-BF69-4C8A-9249-00F225F8648E}"/>
    <cellStyle name="40% - Accent6 2 2 8" xfId="2229" xr:uid="{0BDAFB7C-D186-4FEB-97F4-A579EFDBE79A}"/>
    <cellStyle name="40% - Accent6 2 2 8 2" xfId="2230" xr:uid="{EC05C7FE-85E9-46AE-8BDB-132154D553CF}"/>
    <cellStyle name="40% - Accent6 2 2 9" xfId="2231" xr:uid="{7654B98A-D7D4-41C3-B082-4BF34E6D354D}"/>
    <cellStyle name="40% - Accent6 2 2 9 2" xfId="2232" xr:uid="{D250893C-DE02-4EAB-8DEE-00B78FBD406B}"/>
    <cellStyle name="40% - Accent6 2 2_(1) Control" xfId="2233" xr:uid="{257475B1-691B-40A9-A34A-B408D053F6CE}"/>
    <cellStyle name="40% - Accent6 2 3" xfId="2234" xr:uid="{F2742EAC-2681-4F22-9C99-AB740B72C7D5}"/>
    <cellStyle name="40% - Accent6 2 3 2" xfId="2235" xr:uid="{ADD4BCC2-A687-4C80-A8DE-37C7CF85A843}"/>
    <cellStyle name="40% - Accent6 2 3 2 2" xfId="2236" xr:uid="{39603D04-48BC-4998-9DB6-6B91D0DBCD5D}"/>
    <cellStyle name="40% - Accent6 2 3 2_(1a) Income Statement YTD" xfId="2237" xr:uid="{B83AC8D4-8934-4249-B847-14CBFA432FF3}"/>
    <cellStyle name="40% - Accent6 2 3 3" xfId="2238" xr:uid="{5F875CC0-CE10-4890-AA6A-2F7C8C516ACF}"/>
    <cellStyle name="40% - Accent6 2 3 4" xfId="2239" xr:uid="{15603679-C3BD-445B-B377-90F574F9090B}"/>
    <cellStyle name="40% - Accent6 2 3 4 2" xfId="2240" xr:uid="{CE2EC3C2-A38A-4F4D-8032-C859C14BD81D}"/>
    <cellStyle name="40% - Accent6 2 3 5" xfId="2241" xr:uid="{19B356BC-DC8D-481E-9FDA-5255D084E036}"/>
    <cellStyle name="40% - Accent6 2 3_(1) Control" xfId="2242" xr:uid="{E3D1F6B7-C36D-4354-B657-0283DB1E4BE4}"/>
    <cellStyle name="40% - Accent6 2 4" xfId="2243" xr:uid="{FD228112-B7F1-44E1-ADBD-5781CFFF10AE}"/>
    <cellStyle name="40% - Accent6 2 4 2" xfId="2244" xr:uid="{6A5394D6-12E9-40F1-93D5-E11C94A82CD0}"/>
    <cellStyle name="40% - Accent6 2 4 2 2" xfId="2245" xr:uid="{AA0395DD-4B8C-45C7-B926-14CBD78F1272}"/>
    <cellStyle name="40% - Accent6 2 4 3" xfId="2246" xr:uid="{3531CF52-B4B9-4355-AECA-89FD9A06482C}"/>
    <cellStyle name="40% - Accent6 2 4 3 2" xfId="2247" xr:uid="{586AE872-2B6C-45F0-8953-4CCD5E7672E9}"/>
    <cellStyle name="40% - Accent6 2 4 4" xfId="2248" xr:uid="{60152E0D-B130-4EC6-82DC-F8873C758260}"/>
    <cellStyle name="40% - Accent6 2 4_(1a) Income Statement YTD" xfId="2249" xr:uid="{F89ED0B1-C81D-429E-BAC4-9B902A66EB50}"/>
    <cellStyle name="40% - Accent6 2 5" xfId="2250" xr:uid="{2FAC4973-0CE5-4EBC-8808-7F6C99D337C5}"/>
    <cellStyle name="40% - Accent6 2 5 2" xfId="2251" xr:uid="{4397C91F-4197-4AFA-A69E-8C8A96E00170}"/>
    <cellStyle name="40% - Accent6 2 5_Sheet1" xfId="2252" xr:uid="{4872106D-9D50-4187-9052-BD3D540F7035}"/>
    <cellStyle name="40% - Accent6 2 6" xfId="2253" xr:uid="{E0C8565A-43B6-4E60-8D62-74D8757F419A}"/>
    <cellStyle name="40% - Accent6 2 6 2" xfId="2254" xr:uid="{0184632F-3089-4A93-B655-F20A1B36128B}"/>
    <cellStyle name="40% - Accent6 2_(1) Control" xfId="2255" xr:uid="{C7D7B3C5-178B-4909-BDE6-A09EAA659026}"/>
    <cellStyle name="40% - Accent6 3" xfId="2256" xr:uid="{F27A7AEA-1201-47F6-9CA0-35EA80FD794A}"/>
    <cellStyle name="40% - Accent6 3 2" xfId="2257" xr:uid="{69B13E26-DF0A-4F29-B505-9C8C9975242F}"/>
    <cellStyle name="40% - Accent6 3 2 2" xfId="2258" xr:uid="{355D1273-2A81-4740-88E4-70E9B1569141}"/>
    <cellStyle name="40% - Accent6 3 2 2 2" xfId="2259" xr:uid="{B79ADAD6-FE93-45E4-8CF1-B929BFDF8DC8}"/>
    <cellStyle name="40% - Accent6 3 2 2 2 2" xfId="2260" xr:uid="{FE69D255-0449-4FE3-A7ED-7859EF39722F}"/>
    <cellStyle name="40% - Accent6 3 2 2 2_Capex Table" xfId="2261" xr:uid="{6E7CBAF0-567B-4CF8-8A83-64875DB3706E}"/>
    <cellStyle name="40% - Accent6 3 2 2 3" xfId="2262" xr:uid="{0DE12169-553E-4339-9B30-996A71A09EB0}"/>
    <cellStyle name="40% - Accent6 3 2 2_(1a) Income Statement YTD" xfId="2263" xr:uid="{1A4A3075-DD33-4358-9164-50250C4FF5F0}"/>
    <cellStyle name="40% - Accent6 3 2 3" xfId="2264" xr:uid="{64092D83-2EFA-48DE-941B-F3357F74167A}"/>
    <cellStyle name="40% - Accent6 3 2 3 2" xfId="2265" xr:uid="{64DAE905-290B-4087-B39C-4148E4417779}"/>
    <cellStyle name="40% - Accent6 3 2 3_Capex Table" xfId="2266" xr:uid="{5E05D5BB-30FC-4913-86EA-CF7AF4A4F286}"/>
    <cellStyle name="40% - Accent6 3 2 4" xfId="2267" xr:uid="{56A40471-3267-4AE2-B892-C307421EF3A2}"/>
    <cellStyle name="40% - Accent6 3 2_(1) Control" xfId="2268" xr:uid="{9256577F-CAAE-4890-A069-C6B3B5F6938D}"/>
    <cellStyle name="40% - Accent6 3 3" xfId="2269" xr:uid="{CC6233F9-83FD-4EEB-BF22-5C15F7F2539D}"/>
    <cellStyle name="40% - Accent6 3 3 2" xfId="2270" xr:uid="{40331DEA-C3A3-4DEC-80F5-484E9A20048B}"/>
    <cellStyle name="40% - Accent6 3 3 2 2" xfId="2271" xr:uid="{B7ECAC0D-3FBB-4EDE-B74A-97EBC6012154}"/>
    <cellStyle name="40% - Accent6 3 3 2_Capex Table" xfId="2272" xr:uid="{4F93AA89-A48F-44CD-8368-4C8D45FB5F7C}"/>
    <cellStyle name="40% - Accent6 3 3 3" xfId="2273" xr:uid="{2E293F60-06C0-4FFB-8D3C-F443B497DFEB}"/>
    <cellStyle name="40% - Accent6 3 3_(1a) Income Statement YTD" xfId="2274" xr:uid="{F517DAB8-3B84-4244-A9C0-8906A0CF945C}"/>
    <cellStyle name="40% - Accent6 3 4" xfId="2275" xr:uid="{763149AA-E781-4E83-8ACA-398514B7AB43}"/>
    <cellStyle name="40% - Accent6 3 4 2" xfId="2276" xr:uid="{D132A538-CD14-428C-9392-2F228958A10C}"/>
    <cellStyle name="40% - Accent6 3 4_Capex Table" xfId="2277" xr:uid="{D0B01325-6013-4483-BDCA-825F0A1564ED}"/>
    <cellStyle name="40% - Accent6 3 5" xfId="2278" xr:uid="{46BE1C4D-48DC-4C05-9A61-6F08D38B9C85}"/>
    <cellStyle name="40% - Accent6 3 6" xfId="2279" xr:uid="{01850A92-A7C6-4052-B867-7E713A6506A0}"/>
    <cellStyle name="40% - Accent6 3_(1) Control" xfId="2280" xr:uid="{91652402-1410-428B-A5D2-054A2C1C9859}"/>
    <cellStyle name="40% - Accent6 4" xfId="2281" xr:uid="{FB2CC9AE-5A92-4053-B6A5-78D80513A445}"/>
    <cellStyle name="40% - Accent6 4 2" xfId="2282" xr:uid="{3FC16D87-AB7D-40C1-9511-44B0D2267E2D}"/>
    <cellStyle name="40% - Accent6 4 2 2" xfId="2283" xr:uid="{9355F8FF-DB26-4CA6-9B56-B47A85D0C970}"/>
    <cellStyle name="40% - Accent6 4 2 2 2" xfId="2284" xr:uid="{4C21DE39-64AA-414C-B1CE-79583BBA0B97}"/>
    <cellStyle name="40% - Accent6 4 2 2 2 2" xfId="2285" xr:uid="{479FA3E1-623F-43EA-9CFB-B52F45379E6F}"/>
    <cellStyle name="40% - Accent6 4 2 2 2_Capex Table" xfId="2286" xr:uid="{2F8246E8-3AA5-45AD-9769-0D69674FE6C7}"/>
    <cellStyle name="40% - Accent6 4 2 2 3" xfId="2287" xr:uid="{693A8FE2-8006-49FE-BC48-86F0F640F6EA}"/>
    <cellStyle name="40% - Accent6 4 2 2_(1a) Income Statement YTD" xfId="2288" xr:uid="{0F4E61EC-DCE9-42B3-BCC7-D4B0D865BE97}"/>
    <cellStyle name="40% - Accent6 4 2 3" xfId="2289" xr:uid="{3BD1417B-5028-4741-A75C-7DAF08332A5F}"/>
    <cellStyle name="40% - Accent6 4 2 3 2" xfId="2290" xr:uid="{F231DA19-1A08-4588-8CDF-809AF9A4BF2E}"/>
    <cellStyle name="40% - Accent6 4 2 3_Capex Table" xfId="2291" xr:uid="{A4632E19-CBB6-4A17-9AFD-8AEAEE3BDD84}"/>
    <cellStyle name="40% - Accent6 4 2 4" xfId="2292" xr:uid="{5ACD0C5C-42B3-43EB-A423-F31CA30D5109}"/>
    <cellStyle name="40% - Accent6 4 2_(1a) Income Statement YTD" xfId="2293" xr:uid="{7556220E-B296-49B0-B516-6867BD35D34D}"/>
    <cellStyle name="40% - Accent6 4 3" xfId="2294" xr:uid="{CB26CFFD-0C5B-4BA9-BCCB-88AF104A5781}"/>
    <cellStyle name="40% - Accent6 4 3 2" xfId="2295" xr:uid="{7E6B59FE-C874-4449-BD28-EE84F0371653}"/>
    <cellStyle name="40% - Accent6 4 3 2 2" xfId="2296" xr:uid="{A4EC92EE-C8B1-471D-8362-861143B286C0}"/>
    <cellStyle name="40% - Accent6 4 3 2_Capex Table" xfId="2297" xr:uid="{E7F4875E-D270-4ACC-BC69-47639434FC8E}"/>
    <cellStyle name="40% - Accent6 4 3 3" xfId="2298" xr:uid="{F9A9924F-3CF0-4297-BA10-70038AB9D062}"/>
    <cellStyle name="40% - Accent6 4 3_(1a) Income Statement YTD" xfId="2299" xr:uid="{C50F7425-7F62-409D-AEBA-9840F4C495DE}"/>
    <cellStyle name="40% - Accent6 4 4" xfId="2300" xr:uid="{D41D5862-F099-43C4-A279-63EF566F1F2E}"/>
    <cellStyle name="40% - Accent6 4 4 2" xfId="2301" xr:uid="{C22B0C10-59C7-4A51-8850-02B099751052}"/>
    <cellStyle name="40% - Accent6 4 4_Capex Table" xfId="2302" xr:uid="{A731A8B6-F687-4A52-81BC-C194EBC67211}"/>
    <cellStyle name="40% - Accent6 4 5" xfId="2303" xr:uid="{85282D81-E519-46EF-A830-11372F5D1701}"/>
    <cellStyle name="40% - Accent6 4 6" xfId="2304" xr:uid="{C036F5CF-2986-422F-B7A0-984A3049C621}"/>
    <cellStyle name="40% - Accent6 4_(1) Control" xfId="2305" xr:uid="{7F414A19-B5FE-4230-98F0-E4989BF8EA33}"/>
    <cellStyle name="40% - Accent6 5" xfId="2306" xr:uid="{CD534EF8-C0EE-48C9-B9F8-BD2601A365F4}"/>
    <cellStyle name="40% - Accent6 5 2" xfId="2307" xr:uid="{E80373F2-0410-418C-93DF-D0C6077B3BDC}"/>
    <cellStyle name="40% - Accent6 5 2 2" xfId="2308" xr:uid="{D6D04160-4A70-497A-9D51-3B81334B42E6}"/>
    <cellStyle name="40% - Accent6 5 2 2 2" xfId="2309" xr:uid="{39856980-2705-4794-8733-CF0770B98287}"/>
    <cellStyle name="40% - Accent6 5 2 2 2 2" xfId="2310" xr:uid="{A7EF19D4-BC0A-477F-B022-8EDD25BBE6DC}"/>
    <cellStyle name="40% - Accent6 5 2 2 2_Capex Table" xfId="2311" xr:uid="{ED7C3C21-7F3E-47FB-85A7-6C8B97E2C414}"/>
    <cellStyle name="40% - Accent6 5 2 2 3" xfId="2312" xr:uid="{6B6360E1-0A35-4AE2-93EE-976E9DCDB670}"/>
    <cellStyle name="40% - Accent6 5 2 2_(1a) Income Statement YTD" xfId="2313" xr:uid="{131BCEF1-B6E4-4233-9953-50A6A7DD9073}"/>
    <cellStyle name="40% - Accent6 5 2 3" xfId="2314" xr:uid="{5964B296-2863-4EBF-8124-3E4C7D77FBB4}"/>
    <cellStyle name="40% - Accent6 5 2 3 2" xfId="2315" xr:uid="{C91676CC-EE87-4A13-BAB4-E8BEFF4AA050}"/>
    <cellStyle name="40% - Accent6 5 2 3_Capex Table" xfId="2316" xr:uid="{6387E401-AE45-4D60-A533-476052763C8A}"/>
    <cellStyle name="40% - Accent6 5 2 4" xfId="2317" xr:uid="{4E5FC9D9-9BBD-4EC6-8464-A1FECFDEB9C7}"/>
    <cellStyle name="40% - Accent6 5 2_(1a) Income Statement YTD" xfId="2318" xr:uid="{B69338E6-921C-43A7-9EB3-98B62C53B981}"/>
    <cellStyle name="40% - Accent6 5 3" xfId="2319" xr:uid="{A0E87D41-09D7-48AD-B1A9-6E7CC49FB2D2}"/>
    <cellStyle name="40% - Accent6 5 3 2" xfId="2320" xr:uid="{2653052C-0017-49FB-B0CB-7A6CE0C5E078}"/>
    <cellStyle name="40% - Accent6 5 3 2 2" xfId="2321" xr:uid="{6A4D7BCC-080E-42C6-8447-ED418E51A69D}"/>
    <cellStyle name="40% - Accent6 5 3 2_Capex Table" xfId="2322" xr:uid="{8A3E5BE7-CC85-43C4-9635-269BA26C76B8}"/>
    <cellStyle name="40% - Accent6 5 3 3" xfId="2323" xr:uid="{C91B976A-4FC7-4CF3-A7D9-F05A440119CB}"/>
    <cellStyle name="40% - Accent6 5 3_(1a) Income Statement YTD" xfId="2324" xr:uid="{3ED9186F-F442-4FB8-AC37-D433A64AD1D1}"/>
    <cellStyle name="40% - Accent6 5 4" xfId="2325" xr:uid="{9687246F-514A-457F-832D-7FC7E29A184A}"/>
    <cellStyle name="40% - Accent6 5 4 2" xfId="2326" xr:uid="{E53084D5-86D3-4CF5-A192-1EA413D94A96}"/>
    <cellStyle name="40% - Accent6 5 4_Capex Table" xfId="2327" xr:uid="{BB076BE9-FC78-44FD-82CF-7A66014CA13A}"/>
    <cellStyle name="40% - Accent6 5 5" xfId="2328" xr:uid="{470CD9AD-B94A-4B44-A909-EFCB77E1E214}"/>
    <cellStyle name="40% - Accent6 5_(1a) Income Statement YTD" xfId="2329" xr:uid="{77E905C8-8283-47FF-B141-ADC67F4265D8}"/>
    <cellStyle name="40% - Accent6 6" xfId="2330" xr:uid="{EA97781A-066C-431D-A3DB-48005FDEAFE4}"/>
    <cellStyle name="40% - Accent6 6 2" xfId="2331" xr:uid="{FB71FD60-A371-4B98-A75F-BF41E56666D1}"/>
    <cellStyle name="40% - Accent6 6 2 2" xfId="2332" xr:uid="{1767DF6B-B5AE-4310-9DD5-BE4D51EE5544}"/>
    <cellStyle name="40% - Accent6 6 2 2 2" xfId="2333" xr:uid="{BECDDC8D-BD55-42C6-84E9-C40A1FAFD9F8}"/>
    <cellStyle name="40% - Accent6 6 2 2 2 2" xfId="2334" xr:uid="{4ED898FD-D35B-4FEC-A514-09B94F732A53}"/>
    <cellStyle name="40% - Accent6 6 2 2 2_Capex Table" xfId="2335" xr:uid="{A9C5DD45-1C3A-4193-A5C8-0F720499D677}"/>
    <cellStyle name="40% - Accent6 6 2 2 3" xfId="2336" xr:uid="{4A41ED91-9201-458A-AE2C-7D5268775EC9}"/>
    <cellStyle name="40% - Accent6 6 2 2_(1a) Income Statement YTD" xfId="2337" xr:uid="{F31DF599-CEE0-40AD-9BF9-8DEA52C1A038}"/>
    <cellStyle name="40% - Accent6 6 2 3" xfId="2338" xr:uid="{6CC6AA45-B7DE-460F-93F9-7E57CE381131}"/>
    <cellStyle name="40% - Accent6 6 2 3 2" xfId="2339" xr:uid="{EF738529-DA17-4E9A-A723-BB215E2DD022}"/>
    <cellStyle name="40% - Accent6 6 2 3_Capex Table" xfId="2340" xr:uid="{742A520B-C5B1-4EB0-BF2C-05D414A36668}"/>
    <cellStyle name="40% - Accent6 6 2 4" xfId="2341" xr:uid="{09ADDEF5-9A55-4ED3-802D-B0454D0AD1CB}"/>
    <cellStyle name="40% - Accent6 6 2_(1a) Income Statement YTD" xfId="2342" xr:uid="{FA3F3695-B438-43CE-A04C-6EEADC47D8CC}"/>
    <cellStyle name="40% - Accent6 6 3" xfId="2343" xr:uid="{2288D9D0-54DA-4D21-BA11-35742CAE37B2}"/>
    <cellStyle name="40% - Accent6 6 3 2" xfId="2344" xr:uid="{EE79F3D4-7542-4F6D-95AD-2B0ED9C0ED86}"/>
    <cellStyle name="40% - Accent6 6 3 2 2" xfId="2345" xr:uid="{8B98BA11-C3AA-400B-93BD-C602CB47E9EA}"/>
    <cellStyle name="40% - Accent6 6 3 2_Capex Table" xfId="2346" xr:uid="{407965F0-4964-43DD-817C-498DB8FD34B1}"/>
    <cellStyle name="40% - Accent6 6 3 3" xfId="2347" xr:uid="{4158BDF0-0544-4454-9922-949EC5703E68}"/>
    <cellStyle name="40% - Accent6 6 3_(1a) Income Statement YTD" xfId="2348" xr:uid="{1195F1C3-C623-455E-978D-8D88C4DA5AAD}"/>
    <cellStyle name="40% - Accent6 6 4" xfId="2349" xr:uid="{5AA0A09C-F63D-455F-B87D-6F91EF7CC30F}"/>
    <cellStyle name="40% - Accent6 6 4 2" xfId="2350" xr:uid="{EB5FFD4C-0575-4716-BDF1-1C6F3D3A9218}"/>
    <cellStyle name="40% - Accent6 6 4_Capex Table" xfId="2351" xr:uid="{27715F89-EBF5-4B9E-B6CE-8C5722DAB00A}"/>
    <cellStyle name="40% - Accent6 6 5" xfId="2352" xr:uid="{1E891CEA-0D58-47B8-9D8A-BF26CEFA5BF2}"/>
    <cellStyle name="40% - Accent6 6_(1a) Income Statement YTD" xfId="2353" xr:uid="{D295C5E2-E291-472D-8C1C-546FF89E3640}"/>
    <cellStyle name="40% - Accent6 7" xfId="2354" xr:uid="{0ED53366-2A2E-419B-8DF4-B61B3FDC89D6}"/>
    <cellStyle name="40% - Accent6 7 2" xfId="2355" xr:uid="{F8E2E4B9-0EDC-4E6F-B4A3-F575F2A726CA}"/>
    <cellStyle name="40% - Accent6 7 2 2" xfId="2356" xr:uid="{21D21540-342F-4F1D-9BEB-9591C2775FBA}"/>
    <cellStyle name="40% - Accent6 7 2 2 2" xfId="2357" xr:uid="{D6E0BD6E-2575-4D4F-826C-18A9E09767C9}"/>
    <cellStyle name="40% - Accent6 7 2 2 2 2" xfId="2358" xr:uid="{CBB883BD-536A-416E-A3EB-82F0853880EE}"/>
    <cellStyle name="40% - Accent6 7 2 2 2_Capex Table" xfId="2359" xr:uid="{0233E52F-856C-4E2D-8BC8-0B47FE18D1B8}"/>
    <cellStyle name="40% - Accent6 7 2 2 3" xfId="2360" xr:uid="{CF41BC7C-DCF6-4EFD-8B75-66F6458C67D6}"/>
    <cellStyle name="40% - Accent6 7 2 2_(1a) Income Statement YTD" xfId="2361" xr:uid="{75914035-8A00-41B7-A745-B9C00F98B5A3}"/>
    <cellStyle name="40% - Accent6 7 2 3" xfId="2362" xr:uid="{A95BC5B2-5828-4809-B8A1-864694FE509C}"/>
    <cellStyle name="40% - Accent6 7 2 3 2" xfId="2363" xr:uid="{489406FB-51A3-4648-B7B1-54C76199C402}"/>
    <cellStyle name="40% - Accent6 7 2 3_Capex Table" xfId="2364" xr:uid="{6E920286-BD66-4939-8A16-397AE28AA598}"/>
    <cellStyle name="40% - Accent6 7 2 4" xfId="2365" xr:uid="{4FD77610-BBF0-4D89-A3AA-16EA7A85B3D3}"/>
    <cellStyle name="40% - Accent6 7 2_(1a) Income Statement YTD" xfId="2366" xr:uid="{F09FC674-52BA-4AF5-8A8B-5A3A4F57B4A6}"/>
    <cellStyle name="40% - Accent6 7 3" xfId="2367" xr:uid="{78BD836C-3FE3-4661-9595-53C854F144FA}"/>
    <cellStyle name="40% - Accent6 7 3 2" xfId="2368" xr:uid="{06351BF2-F228-4863-AF43-9D975085FD9B}"/>
    <cellStyle name="40% - Accent6 7 3 2 2" xfId="2369" xr:uid="{C947F596-BD1F-48ED-9EBC-D8FCA58C50C9}"/>
    <cellStyle name="40% - Accent6 7 3 2_Capex Table" xfId="2370" xr:uid="{F0AD217F-2C41-40F9-B0C4-E7B78FA51F5E}"/>
    <cellStyle name="40% - Accent6 7 3 3" xfId="2371" xr:uid="{A8A51320-B181-4EDD-A0EB-DFD2C92D0015}"/>
    <cellStyle name="40% - Accent6 7 3_(1a) Income Statement YTD" xfId="2372" xr:uid="{63CE3333-B95D-4CAC-BBE6-2E3AF8F97614}"/>
    <cellStyle name="40% - Accent6 7 4" xfId="2373" xr:uid="{AF3FBA2B-9666-4A64-9855-3B52FB57F296}"/>
    <cellStyle name="40% - Accent6 7 4 2" xfId="2374" xr:uid="{53E93AFF-2A3B-4699-A62A-84544C09072C}"/>
    <cellStyle name="40% - Accent6 7 4_Capex Table" xfId="2375" xr:uid="{441DD570-ACDC-45AD-AE8C-5E5A015AB442}"/>
    <cellStyle name="40% - Accent6 7 5" xfId="2376" xr:uid="{878E98D6-A891-488F-93A5-9DB00941341F}"/>
    <cellStyle name="40% - Accent6 7_(1a) Income Statement YTD" xfId="2377" xr:uid="{5615D576-4986-46A7-82FB-0F3E4CF1B2CA}"/>
    <cellStyle name="40% - Accent6 8" xfId="2378" xr:uid="{2A67088D-6200-4806-976E-2659D5F52A5C}"/>
    <cellStyle name="40% - Accent6 8 2" xfId="2379" xr:uid="{A6633871-7ED0-4B2A-BE9E-E7D5D4D5A73B}"/>
    <cellStyle name="40% - Accent6 8 2 2" xfId="2380" xr:uid="{5AE84F80-16E2-4FC1-AE3A-F9027A605BB4}"/>
    <cellStyle name="40% - Accent6 8 2_Capex Table" xfId="2381" xr:uid="{1E89B634-AFDC-42BE-A098-E83C398466D7}"/>
    <cellStyle name="40% - Accent6 8 3" xfId="2382" xr:uid="{D5B3E974-70F7-404A-A33F-E1E928067542}"/>
    <cellStyle name="40% - Accent6 8_(1a) Income Statement YTD" xfId="2383" xr:uid="{37A4EA96-E629-495B-BC7E-AC1D7BC42FD4}"/>
    <cellStyle name="40% - Accent6 9" xfId="2384" xr:uid="{A1DD9155-D244-4573-97A9-57358813BC36}"/>
    <cellStyle name="40% - Accent6 9 2" xfId="2385" xr:uid="{4EA9E21C-9862-47EA-9652-9432A76EFF16}"/>
    <cellStyle name="40% - Accent6 9_Capex Table" xfId="2386" xr:uid="{3BD63B5D-86CA-41A8-ACCB-A35ECB31E7DD}"/>
    <cellStyle name="60% - Accent1 2" xfId="13" xr:uid="{00000000-0005-0000-0000-00000C000000}"/>
    <cellStyle name="60% - Accent1 2 2" xfId="2387" xr:uid="{AE1C17CF-4116-470F-989A-04875415E29C}"/>
    <cellStyle name="60% - Accent1 2 2 2" xfId="2388" xr:uid="{DC439B7A-11A9-452F-A445-47A3C18DEF02}"/>
    <cellStyle name="60% - Accent1 2 2 2 2" xfId="2389" xr:uid="{BEB8A412-B954-48C6-8870-4A655F457961}"/>
    <cellStyle name="60% - Accent1 2 2 2_Rate Base Return 3" xfId="2390" xr:uid="{B5EB5818-D936-487D-941C-6696F946087B}"/>
    <cellStyle name="60% - Accent1 2 2 3" xfId="2391" xr:uid="{DB813EA9-7975-46C1-BB6D-DA466203EBDC}"/>
    <cellStyle name="60% - Accent1 2 2_(1) Control" xfId="2392" xr:uid="{B44808C2-908A-45FC-AC80-A8BBA82F0E5E}"/>
    <cellStyle name="60% - Accent1 2 3" xfId="2393" xr:uid="{F98A0625-4B08-4948-AC93-85F19DCC249E}"/>
    <cellStyle name="60% - Accent1 2 4" xfId="2394" xr:uid="{7CB2217E-BEBA-464A-B4DC-3B82F00E555E}"/>
    <cellStyle name="60% - Accent1 2 5" xfId="2395" xr:uid="{C66AC0C2-0393-487A-93BC-E944BD11D45F}"/>
    <cellStyle name="60% - Accent1 2_(1) Control" xfId="2396" xr:uid="{77513266-558D-4270-819E-21D81CDD04A9}"/>
    <cellStyle name="60% - Accent1 3" xfId="2397" xr:uid="{D14B93F8-D3CD-4263-B8EA-CA997FDE9215}"/>
    <cellStyle name="60% - Accent1 3 2" xfId="2398" xr:uid="{1BC38BF2-FF3C-4CB0-A2C3-31D4403EFE27}"/>
    <cellStyle name="60% - Accent1 3 3" xfId="2399" xr:uid="{4EADC869-4E70-4A35-A53B-8C197F44478A}"/>
    <cellStyle name="60% - Accent1 3 4" xfId="2400" xr:uid="{890E99ED-70C9-494E-B21A-0F4A80B7EF20}"/>
    <cellStyle name="60% - Accent1 3_(1a) Income Statement YTD" xfId="2401" xr:uid="{73B86FDC-0242-47BF-8932-67A51C3F99FD}"/>
    <cellStyle name="60% - Accent1 4" xfId="2402" xr:uid="{7D8557B4-3D11-48A4-BB43-2C13A91C9687}"/>
    <cellStyle name="60% - Accent1 4 2" xfId="2403" xr:uid="{E228BE2E-BEFF-4338-8D81-6F874EFF83DC}"/>
    <cellStyle name="60% - Accent1 4 3" xfId="2404" xr:uid="{50CF885B-8865-407C-9671-D39A1618583A}"/>
    <cellStyle name="60% - Accent1 4 4" xfId="2405" xr:uid="{95AAC56B-D40C-45DC-A7F6-06D18800CE0A}"/>
    <cellStyle name="60% - Accent1 4 5" xfId="2406" xr:uid="{685227A5-5BBC-4289-8474-DB275E1A3C56}"/>
    <cellStyle name="60% - Accent1 4_(1a) Income Statement YTD" xfId="2407" xr:uid="{0B509CDF-51AE-4715-BC98-E131B6B884E4}"/>
    <cellStyle name="60% - Accent1 5" xfId="2408" xr:uid="{B6C38D27-5AEB-4682-BA20-C52A9D0D3048}"/>
    <cellStyle name="60% - Accent1 5 2" xfId="2409" xr:uid="{783B5316-F2FF-4CAC-83EE-F65C5C19A91A}"/>
    <cellStyle name="60% - Accent1 5 3" xfId="2410" xr:uid="{7AF82024-8A1D-4CF3-961C-89F2710DA6B4}"/>
    <cellStyle name="60% - Accent1 5 4" xfId="2411" xr:uid="{0D3EC5C5-18E7-47AC-9D1D-10D32CAA53F7}"/>
    <cellStyle name="60% - Accent1 5_Sheet1" xfId="2412" xr:uid="{10C93154-39F7-427B-ACE9-9A1E1B64070D}"/>
    <cellStyle name="60% - Accent1 6" xfId="2413" xr:uid="{C00D03DE-034A-4867-8851-24AF9B630B5E}"/>
    <cellStyle name="60% - Accent1 6 2" xfId="2414" xr:uid="{C91C16AC-4A97-4ACC-ACB0-BBDC73A976E0}"/>
    <cellStyle name="60% - Accent1 6 3" xfId="2415" xr:uid="{76DB8CEB-BE23-46F8-B658-29AEE08988CE}"/>
    <cellStyle name="60% - Accent1 6_Sheet1" xfId="2416" xr:uid="{FDCF2409-54E8-4C59-B1CB-F83C03791BD7}"/>
    <cellStyle name="60% - Accent1 7" xfId="2417" xr:uid="{CE6E6BE3-B95A-42A9-B09F-A1A1C4560E96}"/>
    <cellStyle name="60% - Accent2 2" xfId="14" xr:uid="{00000000-0005-0000-0000-00000D000000}"/>
    <cellStyle name="60% - Accent2 2 2" xfId="2418" xr:uid="{37458817-0099-4264-9831-47651BC07607}"/>
    <cellStyle name="60% - Accent2 2 2 2" xfId="2419" xr:uid="{11A7E25F-2D84-43FD-BF2A-BC97922BB198}"/>
    <cellStyle name="60% - Accent2 2 2 2 2" xfId="2420" xr:uid="{6F5D4D12-7AD2-47C0-9143-BBEE03ED0724}"/>
    <cellStyle name="60% - Accent2 2 2 2_Rate Base Return 3" xfId="2421" xr:uid="{67DCD6CF-43C2-4703-A629-3762706BC7F9}"/>
    <cellStyle name="60% - Accent2 2 2 3" xfId="2422" xr:uid="{30A8B346-3E8A-47CA-951D-2C797D2D28F3}"/>
    <cellStyle name="60% - Accent2 2 2_(1) Control" xfId="2423" xr:uid="{4621B2D5-1430-4631-AE19-AFA2FFE698F9}"/>
    <cellStyle name="60% - Accent2 2 3" xfId="2424" xr:uid="{960E5969-FF36-4165-B605-52D5DF2761BB}"/>
    <cellStyle name="60% - Accent2 2 4" xfId="2425" xr:uid="{3DF661D7-CAA6-46BC-9ECD-C1C3C28E7734}"/>
    <cellStyle name="60% - Accent2 2 5" xfId="2426" xr:uid="{31B5C64C-5399-48C1-9D8D-E987988212B2}"/>
    <cellStyle name="60% - Accent2 2_(1) Control" xfId="2427" xr:uid="{3271F761-7283-4F3F-B50F-EB8F3D998827}"/>
    <cellStyle name="60% - Accent2 3" xfId="2428" xr:uid="{D8D21D5C-E701-4E5D-97D8-E5B62B32BC7C}"/>
    <cellStyle name="60% - Accent2 3 2" xfId="2429" xr:uid="{1A711683-CEDD-4C2B-B2AB-EA85381BE83B}"/>
    <cellStyle name="60% - Accent2 3 3" xfId="2430" xr:uid="{D971F4DE-64EA-4CC4-911A-8F344882AF5E}"/>
    <cellStyle name="60% - Accent2 3 4" xfId="2431" xr:uid="{ADA29108-ED70-4AD8-9E40-EF88C5C6328B}"/>
    <cellStyle name="60% - Accent2 3_(1a) Income Statement YTD" xfId="2432" xr:uid="{A6518DBE-185D-4070-A7A0-2A99CAD2B2DE}"/>
    <cellStyle name="60% - Accent2 4" xfId="2433" xr:uid="{320083EE-7BB9-4D6A-972C-2D523169B5DF}"/>
    <cellStyle name="60% - Accent2 4 2" xfId="2434" xr:uid="{BBA4F0EF-1952-43A2-BD1A-C275C8657827}"/>
    <cellStyle name="60% - Accent2 4 3" xfId="2435" xr:uid="{D412C88E-2AAE-45E8-916A-DE948B3EF907}"/>
    <cellStyle name="60% - Accent2 4 4" xfId="2436" xr:uid="{D78445AC-A7A5-4DBE-B203-3452C0662A33}"/>
    <cellStyle name="60% - Accent2 4 5" xfId="2437" xr:uid="{E6F1F91D-3686-41BF-8CDC-A4F09B71EB6B}"/>
    <cellStyle name="60% - Accent2 4_(1a) Income Statement YTD" xfId="2438" xr:uid="{B57F822D-E686-4F64-8F8E-F068A1209353}"/>
    <cellStyle name="60% - Accent2 5" xfId="2439" xr:uid="{46144108-C2A3-4D62-AB35-11AED24909F5}"/>
    <cellStyle name="60% - Accent2 5 2" xfId="2440" xr:uid="{384C9132-4B7C-4853-9588-6C4E1409696A}"/>
    <cellStyle name="60% - Accent2 5 3" xfId="2441" xr:uid="{F7FEA981-804E-4266-A98B-E63BE8BA540F}"/>
    <cellStyle name="60% - Accent2 5 4" xfId="2442" xr:uid="{361692D5-F342-4AAC-BB9C-0016A0CDA190}"/>
    <cellStyle name="60% - Accent2 5_Sheet1" xfId="2443" xr:uid="{904E6562-1D45-41BB-9E23-739EAD8DD7C9}"/>
    <cellStyle name="60% - Accent2 6" xfId="2444" xr:uid="{C36B2A38-9C07-4BF8-B805-9243DB803232}"/>
    <cellStyle name="60% - Accent2 6 2" xfId="2445" xr:uid="{EC28B639-5EC3-4B60-BD9E-24573C0B1BA6}"/>
    <cellStyle name="60% - Accent2 6 3" xfId="2446" xr:uid="{6E3EA5CA-F340-4396-90A5-FDEEC6342ABB}"/>
    <cellStyle name="60% - Accent2 6_Sheet1" xfId="2447" xr:uid="{6B50D10B-856C-48DD-9B3B-F11BDC36830C}"/>
    <cellStyle name="60% - Accent2 7" xfId="2448" xr:uid="{618FF9D6-1D41-4592-9518-0F5A4DC07CB0}"/>
    <cellStyle name="60% - Accent3 2" xfId="15" xr:uid="{00000000-0005-0000-0000-00000E000000}"/>
    <cellStyle name="60% - Accent3 2 2" xfId="2449" xr:uid="{C9601FA8-BB09-42D2-9C63-E3FA9FD38DE5}"/>
    <cellStyle name="60% - Accent3 2 2 2" xfId="2450" xr:uid="{453D820E-1478-43FD-9AE2-92355556B547}"/>
    <cellStyle name="60% - Accent3 2 2 2 2" xfId="2451" xr:uid="{F4990CCA-6DEB-4A64-8761-7A8ECF695C1B}"/>
    <cellStyle name="60% - Accent3 2 2 2_Rate Base Return 3" xfId="2452" xr:uid="{073DF17C-4694-4224-B606-D0AA9F095823}"/>
    <cellStyle name="60% - Accent3 2 2 3" xfId="2453" xr:uid="{30A24789-96D5-4F81-8357-B1CC251F4C38}"/>
    <cellStyle name="60% - Accent3 2 2_(1) Control" xfId="2454" xr:uid="{29EEFCE9-DB12-4F56-8156-18D703BB78FC}"/>
    <cellStyle name="60% - Accent3 2 3" xfId="2455" xr:uid="{228E9409-A996-4CB6-BC78-5EDCD0776A2A}"/>
    <cellStyle name="60% - Accent3 2 4" xfId="2456" xr:uid="{6856CB5C-38E1-4C54-990F-F98CC3377FF6}"/>
    <cellStyle name="60% - Accent3 2 5" xfId="2457" xr:uid="{BAA650CC-FB7D-401C-BD7D-86046FE73957}"/>
    <cellStyle name="60% - Accent3 2_(1) Control" xfId="2458" xr:uid="{85D5D08F-F331-41F4-83BC-847F43ED6035}"/>
    <cellStyle name="60% - Accent3 3" xfId="2459" xr:uid="{09180E9B-DFB7-4CDD-BDC3-0A97FB456B5D}"/>
    <cellStyle name="60% - Accent3 3 2" xfId="2460" xr:uid="{04FD8577-EA62-4B8D-B8B6-7578F605D388}"/>
    <cellStyle name="60% - Accent3 3 3" xfId="2461" xr:uid="{510E0A23-6EB5-4482-B510-CA9909029ED9}"/>
    <cellStyle name="60% - Accent3 3 4" xfId="2462" xr:uid="{76C1D607-B3DD-43D7-B53D-A38A7278D011}"/>
    <cellStyle name="60% - Accent3 3_(1a) Income Statement YTD" xfId="2463" xr:uid="{FCBED3CF-42EC-4EF6-B33E-F5090E1DB006}"/>
    <cellStyle name="60% - Accent3 4" xfId="2464" xr:uid="{B32CF058-F4C4-496E-A0A0-0AA5BB7DB910}"/>
    <cellStyle name="60% - Accent3 4 2" xfId="2465" xr:uid="{D6CC5AA2-5F73-441C-BD70-B5E9345D264C}"/>
    <cellStyle name="60% - Accent3 4 3" xfId="2466" xr:uid="{41C76A52-9ACF-449D-BF66-87EA33B040F2}"/>
    <cellStyle name="60% - Accent3 4 4" xfId="2467" xr:uid="{F737F4D7-ACF7-4EBF-BF06-5B358EFE4EEC}"/>
    <cellStyle name="60% - Accent3 4 5" xfId="2468" xr:uid="{F25BCAC1-2774-4D3A-9FF6-AA048D25229F}"/>
    <cellStyle name="60% - Accent3 4_(1a) Income Statement YTD" xfId="2469" xr:uid="{9B3F89E7-64E1-42F0-9709-75C7111E277D}"/>
    <cellStyle name="60% - Accent3 5" xfId="2470" xr:uid="{BC0F9CDE-6656-41BD-A0B6-BD21A3C7A189}"/>
    <cellStyle name="60% - Accent3 5 2" xfId="2471" xr:uid="{7EB23ECE-9EEC-4C7F-9F84-19ABD49F09BE}"/>
    <cellStyle name="60% - Accent3 5 3" xfId="2472" xr:uid="{88FA6D17-92E6-4102-86D7-04757F628383}"/>
    <cellStyle name="60% - Accent3 5 4" xfId="2473" xr:uid="{DEB26721-EEA6-4137-943D-D79E21C1637F}"/>
    <cellStyle name="60% - Accent3 5_Sheet1" xfId="2474" xr:uid="{6F2ABF2C-AB57-43EA-8854-459952A14502}"/>
    <cellStyle name="60% - Accent3 6" xfId="2475" xr:uid="{6C68D519-75B0-454B-876E-2E8DF33E310F}"/>
    <cellStyle name="60% - Accent3 6 2" xfId="2476" xr:uid="{B105098D-AB0C-4751-9E29-F6B5E1817CBA}"/>
    <cellStyle name="60% - Accent3 6 3" xfId="2477" xr:uid="{2FA17F61-A79E-4615-89C8-DAF5EE761EC7}"/>
    <cellStyle name="60% - Accent3 6_Sheet1" xfId="2478" xr:uid="{DCC2C2B6-9F39-4AB0-A04F-159DD19EBC88}"/>
    <cellStyle name="60% - Accent3 7" xfId="2479" xr:uid="{D95C34D9-F0C0-4A45-9F05-59C693B4AAB2}"/>
    <cellStyle name="60% - Accent4 2" xfId="16" xr:uid="{00000000-0005-0000-0000-00000F000000}"/>
    <cellStyle name="60% - Accent4 2 2" xfId="2480" xr:uid="{053B427D-9595-4167-9B6D-51F6733719E8}"/>
    <cellStyle name="60% - Accent4 2 2 2" xfId="2481" xr:uid="{A86E38CE-5FF5-4059-97DF-E769A5AD94C1}"/>
    <cellStyle name="60% - Accent4 2 2 2 2" xfId="2482" xr:uid="{CACBB1D7-4223-4A16-9865-6C1BD8F77A6D}"/>
    <cellStyle name="60% - Accent4 2 2 2_Rate Base Return 3" xfId="2483" xr:uid="{7887AEF7-7DBE-466A-BFF7-DF904EDB9649}"/>
    <cellStyle name="60% - Accent4 2 2 3" xfId="2484" xr:uid="{5DB0A2D8-3807-49E8-BD01-CFACE21C6F7D}"/>
    <cellStyle name="60% - Accent4 2 2_(1) Control" xfId="2485" xr:uid="{E02E74D6-E316-4A5D-98BE-D24BD8167CE8}"/>
    <cellStyle name="60% - Accent4 2 3" xfId="2486" xr:uid="{5CA5E85C-CB9A-4F93-B8A5-2D0AEBB1DC77}"/>
    <cellStyle name="60% - Accent4 2 4" xfId="2487" xr:uid="{F7FFD8C7-A972-4867-B7FB-6B95A190598A}"/>
    <cellStyle name="60% - Accent4 2 5" xfId="2488" xr:uid="{0ED73DE1-1D45-43B3-A5FE-9DA3FA9A19F0}"/>
    <cellStyle name="60% - Accent4 2_(1) Control" xfId="2489" xr:uid="{2F9A5B26-2FC5-4A0B-AFAC-408268667B55}"/>
    <cellStyle name="60% - Accent4 3" xfId="2490" xr:uid="{6867078E-D0E1-475B-86A9-EFCA7F91EF4E}"/>
    <cellStyle name="60% - Accent4 3 2" xfId="2491" xr:uid="{7A47D2EE-8A00-4459-89FB-A2C8C206EFAB}"/>
    <cellStyle name="60% - Accent4 3 3" xfId="2492" xr:uid="{A21E6CE9-C9EF-4908-B4AA-FD22E069ADA7}"/>
    <cellStyle name="60% - Accent4 3 4" xfId="2493" xr:uid="{530E1AF0-7A41-4DDD-A514-FB04FA075FBD}"/>
    <cellStyle name="60% - Accent4 3_(1a) Income Statement YTD" xfId="2494" xr:uid="{BB768F40-D936-4E22-9FB1-FC9E29C73480}"/>
    <cellStyle name="60% - Accent4 4" xfId="2495" xr:uid="{35AAEAA5-DE64-4C8A-9EA3-EE0AA8F11A1E}"/>
    <cellStyle name="60% - Accent4 4 2" xfId="2496" xr:uid="{A7436C20-8176-4486-9E27-C3B83D546BC0}"/>
    <cellStyle name="60% - Accent4 4 3" xfId="2497" xr:uid="{A2078815-168D-48AD-B47B-0D99B54664DE}"/>
    <cellStyle name="60% - Accent4 4 4" xfId="2498" xr:uid="{7FC09D14-17B9-4956-B710-6EC22DE8D73E}"/>
    <cellStyle name="60% - Accent4 4 5" xfId="2499" xr:uid="{111BE82B-AE42-4F53-A3AE-36B60F0CA5A9}"/>
    <cellStyle name="60% - Accent4 4_(1a) Income Statement YTD" xfId="2500" xr:uid="{78E36184-717C-4089-9E4E-202F39865BD3}"/>
    <cellStyle name="60% - Accent4 5" xfId="2501" xr:uid="{4CA605B0-2641-49AF-85AA-F52B334CA77F}"/>
    <cellStyle name="60% - Accent4 5 2" xfId="2502" xr:uid="{4A2AE448-77D5-4343-8C93-2A543EDD8957}"/>
    <cellStyle name="60% - Accent4 5 3" xfId="2503" xr:uid="{FC5B6D0A-2DEC-47DB-955A-6EF11636F09D}"/>
    <cellStyle name="60% - Accent4 5 4" xfId="2504" xr:uid="{D6A5338B-65FB-4D47-934F-8C7B4DD91E88}"/>
    <cellStyle name="60% - Accent4 5_Sheet1" xfId="2505" xr:uid="{278F5DD1-322F-4807-9E1E-9E20E5EE0E69}"/>
    <cellStyle name="60% - Accent4 6" xfId="2506" xr:uid="{3BF90F73-6583-4BBC-B579-FA0E42E7CC5F}"/>
    <cellStyle name="60% - Accent4 6 2" xfId="2507" xr:uid="{1239ADF0-CEB6-4FF7-B37A-4564D89C2B4B}"/>
    <cellStyle name="60% - Accent4 6 3" xfId="2508" xr:uid="{3A7ACE3B-DFD7-4A0A-86CD-E0C6CD67E0E0}"/>
    <cellStyle name="60% - Accent4 6_Sheet1" xfId="2509" xr:uid="{B01C8404-BE3C-436B-A5A3-FB465D4D8C8E}"/>
    <cellStyle name="60% - Accent4 7" xfId="2510" xr:uid="{DA90E5B5-CE03-4917-88FB-E2AB91A9376B}"/>
    <cellStyle name="60% - Accent5 2" xfId="17" xr:uid="{00000000-0005-0000-0000-000010000000}"/>
    <cellStyle name="60% - Accent5 2 2" xfId="2511" xr:uid="{76BB6EB5-039C-4A3B-AEE6-DFDF2022C142}"/>
    <cellStyle name="60% - Accent5 2 2 2" xfId="2512" xr:uid="{DBEC0C57-1987-40F0-BAAC-2ABD2149E9CF}"/>
    <cellStyle name="60% - Accent5 2 2 2 2" xfId="2513" xr:uid="{133AEA50-B7B9-4E05-A192-12990011F7E1}"/>
    <cellStyle name="60% - Accent5 2 2 2_Rate Base Return 3" xfId="2514" xr:uid="{D966C77D-F064-4EF4-A17B-ED717F89342A}"/>
    <cellStyle name="60% - Accent5 2 2 3" xfId="2515" xr:uid="{65500ADA-3196-4D12-A8C6-C5DC74AB1EC9}"/>
    <cellStyle name="60% - Accent5 2 2_(1) Control" xfId="2516" xr:uid="{887C231B-7969-4741-9184-8507248AE4FB}"/>
    <cellStyle name="60% - Accent5 2 3" xfId="2517" xr:uid="{0F2496DA-2156-4153-816A-A813D63208F6}"/>
    <cellStyle name="60% - Accent5 2 4" xfId="2518" xr:uid="{7D20D40F-9618-4C93-9F32-1FCDEEB1F893}"/>
    <cellStyle name="60% - Accent5 2 5" xfId="2519" xr:uid="{0FE94AF3-0F38-4354-90D8-98C25023DDA9}"/>
    <cellStyle name="60% - Accent5 2_(1) Control" xfId="2520" xr:uid="{50F28371-F2FE-4B28-995A-B74F8B787DC6}"/>
    <cellStyle name="60% - Accent5 3" xfId="2521" xr:uid="{817FADD7-748C-4280-A90D-B3A2018BA364}"/>
    <cellStyle name="60% - Accent5 3 2" xfId="2522" xr:uid="{9C26C35B-2756-4B35-B312-4648572D9BAB}"/>
    <cellStyle name="60% - Accent5 3 3" xfId="2523" xr:uid="{C49C3422-9D59-4E44-8AAA-1F549FDD0E95}"/>
    <cellStyle name="60% - Accent5 3 4" xfId="2524" xr:uid="{2333EABA-D838-4A0C-A4AF-B8040AE3670F}"/>
    <cellStyle name="60% - Accent5 3_(1a) Income Statement YTD" xfId="2525" xr:uid="{F888DACF-13F9-4430-903F-4DC72C046ADF}"/>
    <cellStyle name="60% - Accent5 4" xfId="2526" xr:uid="{4A347E65-F2D0-4427-8637-866343EA741A}"/>
    <cellStyle name="60% - Accent5 4 2" xfId="2527" xr:uid="{49695E1E-CF22-4A4D-99C8-9571CE287185}"/>
    <cellStyle name="60% - Accent5 4 3" xfId="2528" xr:uid="{4673A723-9F81-417B-B14E-0681EF7E8FD9}"/>
    <cellStyle name="60% - Accent5 4 4" xfId="2529" xr:uid="{ECB3C5B1-D5B2-4B59-B436-7F30061EA6BD}"/>
    <cellStyle name="60% - Accent5 4 5" xfId="2530" xr:uid="{7F2A6965-27C0-46AC-8C0E-CA34AA156B6F}"/>
    <cellStyle name="60% - Accent5 4_(1a) Income Statement YTD" xfId="2531" xr:uid="{30C24757-766A-46AC-AA72-6483435F7BB3}"/>
    <cellStyle name="60% - Accent5 5" xfId="2532" xr:uid="{E9F77248-A58F-42EC-9700-9577F09775CC}"/>
    <cellStyle name="60% - Accent5 5 2" xfId="2533" xr:uid="{BFC7883A-C1D2-4CD8-9B0C-B2B354C56A39}"/>
    <cellStyle name="60% - Accent5 5 3" xfId="2534" xr:uid="{DA1FF92A-227D-4B18-9603-0FBB8CC2ADD5}"/>
    <cellStyle name="60% - Accent5 5 4" xfId="2535" xr:uid="{A58BEC59-864F-4C8A-8C9F-6080C69AF874}"/>
    <cellStyle name="60% - Accent5 5_Sheet1" xfId="2536" xr:uid="{6C898C80-EFE5-4F98-9810-3B085F5870AB}"/>
    <cellStyle name="60% - Accent5 6" xfId="2537" xr:uid="{06E07E78-10ED-4E47-A177-4396354507EF}"/>
    <cellStyle name="60% - Accent5 6 2" xfId="2538" xr:uid="{A1430F22-DFC5-40E0-BDC4-9FBDEDA7404B}"/>
    <cellStyle name="60% - Accent5 6 3" xfId="2539" xr:uid="{147D2379-697B-491D-B748-5A663995E4CE}"/>
    <cellStyle name="60% - Accent5 6_Sheet1" xfId="2540" xr:uid="{85181DEF-EB0E-4411-83DE-6EC91D8446C1}"/>
    <cellStyle name="60% - Accent5 7" xfId="2541" xr:uid="{DBE9D528-D2A4-4217-9357-E0D9D06DC022}"/>
    <cellStyle name="60% - Accent6 2" xfId="18" xr:uid="{00000000-0005-0000-0000-000011000000}"/>
    <cellStyle name="60% - Accent6 2 2" xfId="2542" xr:uid="{2E03277E-8C0F-4395-BAD1-4B7AE24FDB96}"/>
    <cellStyle name="60% - Accent6 2 2 2" xfId="2543" xr:uid="{E1A06D51-351A-47BB-958A-E85F02FF426F}"/>
    <cellStyle name="60% - Accent6 2 2 2 2" xfId="2544" xr:uid="{87479178-5A01-4E5F-B7F8-6C14FD223A01}"/>
    <cellStyle name="60% - Accent6 2 2 2_Rate Base Return 3" xfId="2545" xr:uid="{8F54C72E-99FD-4500-8954-51F632BA2FA3}"/>
    <cellStyle name="60% - Accent6 2 2 3" xfId="2546" xr:uid="{816849FA-F827-4B26-80F4-BCACC7100C69}"/>
    <cellStyle name="60% - Accent6 2 2_(1) Control" xfId="2547" xr:uid="{FC7B38FA-5CF7-4FDF-89D0-88E58D369542}"/>
    <cellStyle name="60% - Accent6 2 3" xfId="2548" xr:uid="{1B7E007A-F5BA-4CD0-AE22-049CC19B3A1B}"/>
    <cellStyle name="60% - Accent6 2 4" xfId="2549" xr:uid="{06F9A1F0-E0B9-4586-8F8D-9833FD605264}"/>
    <cellStyle name="60% - Accent6 2 5" xfId="2550" xr:uid="{D07A05AE-96FB-47E3-99DA-4CCF57ACE876}"/>
    <cellStyle name="60% - Accent6 2_(1) Control" xfId="2551" xr:uid="{0204EFC1-4E4E-421C-BCFB-6090935001B4}"/>
    <cellStyle name="60% - Accent6 3" xfId="2552" xr:uid="{8A7894D1-B6E6-4D32-8E40-C0754035F9DC}"/>
    <cellStyle name="60% - Accent6 3 2" xfId="2553" xr:uid="{A310A9B4-0617-44AD-9A1A-29CADD87F505}"/>
    <cellStyle name="60% - Accent6 3 3" xfId="2554" xr:uid="{5856E307-CC89-43DF-B16C-A600D452F0E4}"/>
    <cellStyle name="60% - Accent6 3 4" xfId="2555" xr:uid="{34C46ADB-DDFE-400E-B512-BE5B4A650FA9}"/>
    <cellStyle name="60% - Accent6 3_(1a) Income Statement YTD" xfId="2556" xr:uid="{DABB2879-54FF-46A3-80DA-5189CB855783}"/>
    <cellStyle name="60% - Accent6 4" xfId="2557" xr:uid="{F77E8A7D-2EC7-4F80-88CC-8B1B11621C2C}"/>
    <cellStyle name="60% - Accent6 4 2" xfId="2558" xr:uid="{E933F0DB-C905-40CE-B2BD-553C831098FD}"/>
    <cellStyle name="60% - Accent6 4 3" xfId="2559" xr:uid="{761AE1B0-6F3E-4B6F-B8A5-CBEF73BFAF8D}"/>
    <cellStyle name="60% - Accent6 4 4" xfId="2560" xr:uid="{CE8D3049-C59C-4D35-BF5F-DDE6DD31DE70}"/>
    <cellStyle name="60% - Accent6 4 5" xfId="2561" xr:uid="{3AE5474D-FAA1-4794-B278-01EA7855694A}"/>
    <cellStyle name="60% - Accent6 4_(1a) Income Statement YTD" xfId="2562" xr:uid="{40F94AF8-DD6E-4619-971F-F697F3E88C13}"/>
    <cellStyle name="60% - Accent6 5" xfId="2563" xr:uid="{0F181F53-3550-4FD3-A054-9BC5DEF80E2B}"/>
    <cellStyle name="60% - Accent6 5 2" xfId="2564" xr:uid="{82477723-0F51-40F8-BB34-26DC5D07BF2F}"/>
    <cellStyle name="60% - Accent6 5 3" xfId="2565" xr:uid="{F0F257B6-20DD-4C62-9BFA-C5F32F8EEC88}"/>
    <cellStyle name="60% - Accent6 5 4" xfId="2566" xr:uid="{8E9294A6-8736-408A-B5D3-9D0D8A01DEDB}"/>
    <cellStyle name="60% - Accent6 5_Sheet1" xfId="2567" xr:uid="{75A445EB-D61E-472A-AA44-D819709C5BD9}"/>
    <cellStyle name="60% - Accent6 6" xfId="2568" xr:uid="{93353142-27BD-45F1-B140-83C6178FFD4D}"/>
    <cellStyle name="60% - Accent6 6 2" xfId="2569" xr:uid="{1D107A15-3D6B-43A0-8207-104CDD913515}"/>
    <cellStyle name="60% - Accent6 6 3" xfId="2570" xr:uid="{40EDA52B-53C7-4BB0-BF23-453318BA42E9}"/>
    <cellStyle name="60% - Accent6 6_Sheet1" xfId="2571" xr:uid="{639B0559-5A49-4A7A-81A0-20475F655986}"/>
    <cellStyle name="60% - Accent6 7" xfId="2572" xr:uid="{3E387CA5-99B1-473B-B351-A834F980E252}"/>
    <cellStyle name="Accent1 2" xfId="19" xr:uid="{00000000-0005-0000-0000-000012000000}"/>
    <cellStyle name="Accent1 2 2" xfId="2573" xr:uid="{9ACED1A4-62EA-4754-BB8B-5BF0DA63AC69}"/>
    <cellStyle name="Accent1 2 2 2" xfId="2574" xr:uid="{D4AE8367-D0BE-4E0E-8656-1A8E41072AF1}"/>
    <cellStyle name="Accent1 2 2 2 2" xfId="2575" xr:uid="{8EC5DE86-F4DC-4C61-822C-B8A4F5ECC942}"/>
    <cellStyle name="Accent1 2 2 2_Rate Base Return 3" xfId="2576" xr:uid="{DFF34428-69C4-44C5-8A4E-7E2E38430042}"/>
    <cellStyle name="Accent1 2 2 3" xfId="2577" xr:uid="{6F5D4D6D-DF8F-40E8-91EF-66D35913CBDD}"/>
    <cellStyle name="Accent1 2 2_(1) Control" xfId="2578" xr:uid="{95942436-5970-4112-B20B-165772B66481}"/>
    <cellStyle name="Accent1 2 3" xfId="2579" xr:uid="{81F713E7-DAB4-483A-9661-B84D8F860711}"/>
    <cellStyle name="Accent1 2 4" xfId="2580" xr:uid="{0352A129-3767-49A4-A7AE-AD19E58E4699}"/>
    <cellStyle name="Accent1 2 5" xfId="2581" xr:uid="{F66AA9B0-CA97-4AF8-BFC8-60D3C5B14B5B}"/>
    <cellStyle name="Accent1 2_(1) Control" xfId="2582" xr:uid="{29F6E9A9-1189-4121-BBCA-4303A19BE7FA}"/>
    <cellStyle name="Accent1 3" xfId="2583" xr:uid="{78625FDD-EC7A-4083-B561-450717208072}"/>
    <cellStyle name="Accent1 3 2" xfId="2584" xr:uid="{3E8F632C-6F7D-42A7-B355-73502755E385}"/>
    <cellStyle name="Accent1 3 3" xfId="2585" xr:uid="{52D1800D-E423-4324-8E47-596D34FF1508}"/>
    <cellStyle name="Accent1 3 4" xfId="2586" xr:uid="{1D8A8A2B-0F7A-42DD-8B6F-59C3511098AF}"/>
    <cellStyle name="Accent1 3_(1a) Income Statement YTD" xfId="2587" xr:uid="{352BBEBF-E517-48B8-B047-447BA7E0C737}"/>
    <cellStyle name="Accent1 4" xfId="2588" xr:uid="{F8B20E80-7926-43D6-9E76-5039B76C1446}"/>
    <cellStyle name="Accent1 4 2" xfId="2589" xr:uid="{64D52F01-B859-4316-963C-B7A326315E3E}"/>
    <cellStyle name="Accent1 4 3" xfId="2590" xr:uid="{DBB48043-6A53-4350-9206-3CCC9E1F0F0B}"/>
    <cellStyle name="Accent1 4 4" xfId="2591" xr:uid="{032EBC05-6DA5-4046-B364-A28F30590AD2}"/>
    <cellStyle name="Accent1 4 5" xfId="2592" xr:uid="{E8211528-80F0-45BF-9B8D-B87B08F968AC}"/>
    <cellStyle name="Accent1 4_(1a) Income Statement YTD" xfId="2593" xr:uid="{FAE1E26F-29A6-4290-971C-2A246EA021E1}"/>
    <cellStyle name="Accent1 5" xfId="2594" xr:uid="{FF5E0DAA-99D1-4CCC-99EE-F0BEEBEF9535}"/>
    <cellStyle name="Accent1 5 2" xfId="2595" xr:uid="{9549A158-725C-45B4-B3CE-3B1D78067E8E}"/>
    <cellStyle name="Accent1 5 3" xfId="2596" xr:uid="{E8D9BE9C-6842-479A-8373-B083BF314391}"/>
    <cellStyle name="Accent1 5 4" xfId="2597" xr:uid="{37AD0061-E7AB-442D-9740-B71E0FF6BC87}"/>
    <cellStyle name="Accent1 5_Sheet1" xfId="2598" xr:uid="{A588AC2C-990B-48CB-8359-F67773D59E2C}"/>
    <cellStyle name="Accent1 6" xfId="2599" xr:uid="{2B8E4AE6-159D-4712-9921-C8384F6909A9}"/>
    <cellStyle name="Accent1 6 2" xfId="2600" xr:uid="{63DA2189-2CFE-427B-887B-E443F17C81FE}"/>
    <cellStyle name="Accent1 6 3" xfId="2601" xr:uid="{C5C1C6BB-B230-4772-926F-0856D35669EC}"/>
    <cellStyle name="Accent1 6_Sheet1" xfId="2602" xr:uid="{727226CF-9462-4A4C-A70F-BB9B9B750B9A}"/>
    <cellStyle name="Accent1 7" xfId="2603" xr:uid="{01F573B7-796C-43D7-B51C-1F1A69CD9165}"/>
    <cellStyle name="Accent2 2" xfId="20" xr:uid="{00000000-0005-0000-0000-000013000000}"/>
    <cellStyle name="Accent2 2 2" xfId="2604" xr:uid="{F53F1D4B-D893-4631-88AB-C4FF95BE2479}"/>
    <cellStyle name="Accent2 2 2 2" xfId="2605" xr:uid="{1FFCE837-041B-4140-8A82-5691C14C50C0}"/>
    <cellStyle name="Accent2 2 2 2 2" xfId="2606" xr:uid="{54A501A5-4872-4B52-9D3D-20577A41D82B}"/>
    <cellStyle name="Accent2 2 2 2_Rate Base Return 3" xfId="2607" xr:uid="{A63086A9-8611-439E-A589-0D9F83500DA8}"/>
    <cellStyle name="Accent2 2 2 3" xfId="2608" xr:uid="{54F8537D-2F6F-41A1-824E-5D154CC49012}"/>
    <cellStyle name="Accent2 2 2_(1) Control" xfId="2609" xr:uid="{50350255-5980-4268-BE47-DDBF163672A5}"/>
    <cellStyle name="Accent2 2 3" xfId="2610" xr:uid="{39100899-8815-4A6D-B717-A7C19A52AE6C}"/>
    <cellStyle name="Accent2 2 4" xfId="2611" xr:uid="{CC43F2BF-884F-46D4-8A65-3C9D8D53A882}"/>
    <cellStyle name="Accent2 2 5" xfId="2612" xr:uid="{BEA615A3-5100-46AD-B630-05236AC6FCD6}"/>
    <cellStyle name="Accent2 2_(1) Control" xfId="2613" xr:uid="{F899BEBA-CE64-44DF-8D29-883F72245A54}"/>
    <cellStyle name="Accent2 3" xfId="2614" xr:uid="{DDD82DFB-6C40-41FF-B8B6-BF9AAB945402}"/>
    <cellStyle name="Accent2 3 2" xfId="2615" xr:uid="{3F0D9E30-5CF0-45E6-BD12-19579862DE15}"/>
    <cellStyle name="Accent2 3 3" xfId="2616" xr:uid="{397EFC7C-1778-4769-8A3F-1494411A2BF2}"/>
    <cellStyle name="Accent2 3 4" xfId="2617" xr:uid="{B6B99692-5562-413E-A204-D44C74D0A27C}"/>
    <cellStyle name="Accent2 3_(1a) Income Statement YTD" xfId="2618" xr:uid="{16B67D3C-55AD-4198-BEB4-9DCEDAB09F47}"/>
    <cellStyle name="Accent2 4" xfId="2619" xr:uid="{E8D648BD-8A6F-4983-AF32-D2693676B61F}"/>
    <cellStyle name="Accent2 4 2" xfId="2620" xr:uid="{528ED369-CE44-4D3C-A835-35DA9F84DB56}"/>
    <cellStyle name="Accent2 4 3" xfId="2621" xr:uid="{2461D0EC-BCD7-4185-9457-D785662E3589}"/>
    <cellStyle name="Accent2 4 4" xfId="2622" xr:uid="{0AF7738D-7D5B-4E26-A263-93F38B277B7A}"/>
    <cellStyle name="Accent2 4 5" xfId="2623" xr:uid="{12B72750-4021-413F-9AB9-38CD8CE14825}"/>
    <cellStyle name="Accent2 4_(1a) Income Statement YTD" xfId="2624" xr:uid="{D9CFC8FD-0099-4B63-BD52-3693C3742D74}"/>
    <cellStyle name="Accent2 5" xfId="2625" xr:uid="{4205716C-D885-443B-A27C-C3136AB76D2E}"/>
    <cellStyle name="Accent2 5 2" xfId="2626" xr:uid="{506B0159-C5A9-46D4-92DF-C83AD5CFE271}"/>
    <cellStyle name="Accent2 5 3" xfId="2627" xr:uid="{41C2EED4-9320-4165-B34A-EC5A4540FDE3}"/>
    <cellStyle name="Accent2 5 4" xfId="2628" xr:uid="{07D992FB-4122-43EE-ACBB-FC6395304530}"/>
    <cellStyle name="Accent2 5_Sheet1" xfId="2629" xr:uid="{31521369-D344-4A94-B82A-EB907710C9CB}"/>
    <cellStyle name="Accent2 6" xfId="2630" xr:uid="{F26ADA33-EDA2-4F93-9B51-D73C9A26384F}"/>
    <cellStyle name="Accent2 6 2" xfId="2631" xr:uid="{EB659DAF-DB40-4678-A0FE-87D7B29F619A}"/>
    <cellStyle name="Accent2 6 3" xfId="2632" xr:uid="{68824F55-DCAF-4D31-902F-82E561519F86}"/>
    <cellStyle name="Accent2 6_Sheet1" xfId="2633" xr:uid="{FB1A2B33-8DEB-4F00-8F34-8042D3980EA0}"/>
    <cellStyle name="Accent2 7" xfId="2634" xr:uid="{51FA6E47-5BB8-4377-AA58-0E973788AA10}"/>
    <cellStyle name="Accent3 2" xfId="21" xr:uid="{00000000-0005-0000-0000-000014000000}"/>
    <cellStyle name="Accent3 2 2" xfId="2635" xr:uid="{742316FE-48B5-44D7-9426-FB0731C16806}"/>
    <cellStyle name="Accent3 2 2 2" xfId="2636" xr:uid="{F55CF5CE-8887-4A01-A87E-A8197C173789}"/>
    <cellStyle name="Accent3 2 2 2 2" xfId="2637" xr:uid="{1C41F469-6A12-4B2F-93AC-6AAD28C775DC}"/>
    <cellStyle name="Accent3 2 2 2_Rate Base Return 3" xfId="2638" xr:uid="{58E5225C-1F0C-4A0A-9B71-39EEABA6E228}"/>
    <cellStyle name="Accent3 2 2 3" xfId="2639" xr:uid="{B9557C89-A11E-48E0-95DC-FAC0FC0668F7}"/>
    <cellStyle name="Accent3 2 2_(1) Control" xfId="2640" xr:uid="{57C3EA87-08E8-4B1C-8531-533CE45841E4}"/>
    <cellStyle name="Accent3 2 3" xfId="2641" xr:uid="{54630C52-BFC8-43F5-9E9B-5B73D4BDFB31}"/>
    <cellStyle name="Accent3 2 4" xfId="2642" xr:uid="{88B95F76-E302-4CEC-9C94-B5956891C01A}"/>
    <cellStyle name="Accent3 2 5" xfId="2643" xr:uid="{25273C78-AB39-455B-842D-B8668B1F19CB}"/>
    <cellStyle name="Accent3 2_(1) Control" xfId="2644" xr:uid="{C99EFAC6-17BB-464F-850D-ADA401200E8D}"/>
    <cellStyle name="Accent3 3" xfId="2645" xr:uid="{80224748-A7F4-4E2D-A59B-50F3BE14BE5B}"/>
    <cellStyle name="Accent3 3 2" xfId="2646" xr:uid="{BA565885-4E4C-43A3-B26A-09631ACFF622}"/>
    <cellStyle name="Accent3 3 3" xfId="2647" xr:uid="{D2BD6325-649B-48AA-9A61-AB6E4E01A7D4}"/>
    <cellStyle name="Accent3 3 4" xfId="2648" xr:uid="{6C2D6A53-E584-4120-82FE-ADFCF74DFFC0}"/>
    <cellStyle name="Accent3 3_(1a) Income Statement YTD" xfId="2649" xr:uid="{FE6D9D87-D147-4216-B4D7-5BC20C790A7E}"/>
    <cellStyle name="Accent3 4" xfId="2650" xr:uid="{1C9CBBC9-0EF3-422F-BBD4-0EACCB32EC01}"/>
    <cellStyle name="Accent3 4 2" xfId="2651" xr:uid="{EA12B43E-AB96-4F5C-BA99-1F890A27A1FE}"/>
    <cellStyle name="Accent3 4 3" xfId="2652" xr:uid="{738333A9-518B-4A33-AB21-0C250E2071AB}"/>
    <cellStyle name="Accent3 4 4" xfId="2653" xr:uid="{ED8284B6-577F-4E73-A1D1-6AC58B8A3B3D}"/>
    <cellStyle name="Accent3 4 5" xfId="2654" xr:uid="{BAF10D16-CE0B-43C5-89A4-C52FE2180417}"/>
    <cellStyle name="Accent3 4_(1a) Income Statement YTD" xfId="2655" xr:uid="{64EA3608-16AD-4AE2-8876-1736B72BCC7D}"/>
    <cellStyle name="Accent3 5" xfId="2656" xr:uid="{304CB8C1-EC32-4698-A658-7BA2E9D0AB04}"/>
    <cellStyle name="Accent3 5 2" xfId="2657" xr:uid="{AE789DF1-1E06-4B16-9C30-4052363C1933}"/>
    <cellStyle name="Accent3 5 3" xfId="2658" xr:uid="{D7F46F43-06A2-4132-AE85-9F82E8EE6637}"/>
    <cellStyle name="Accent3 5 4" xfId="2659" xr:uid="{15487645-9E65-42B5-BDFE-A10F26C743D7}"/>
    <cellStyle name="Accent3 5_Sheet1" xfId="2660" xr:uid="{37DDE56C-05E9-4A42-8A67-31E09F82B14B}"/>
    <cellStyle name="Accent3 6" xfId="2661" xr:uid="{24434608-B1B9-4B8A-A2C2-4F8465265B66}"/>
    <cellStyle name="Accent3 6 2" xfId="2662" xr:uid="{E687E21B-811B-4EE0-8595-1296D7AB4D01}"/>
    <cellStyle name="Accent3 6 3" xfId="2663" xr:uid="{5CE225FD-049A-4451-A3AD-27F7E18C1FF6}"/>
    <cellStyle name="Accent3 6_Sheet1" xfId="2664" xr:uid="{4FF81DCD-C90F-4B1F-99E6-602C2AF4C07B}"/>
    <cellStyle name="Accent3 7" xfId="2665" xr:uid="{38D6729D-9E3D-44D6-8AF4-641C578F903A}"/>
    <cellStyle name="Accent4 2" xfId="22" xr:uid="{00000000-0005-0000-0000-000015000000}"/>
    <cellStyle name="Accent4 2 2" xfId="2666" xr:uid="{309DB8F0-BEDD-4205-AD4C-8E2D31131EF3}"/>
    <cellStyle name="Accent4 2 2 2" xfId="2667" xr:uid="{9DF0AC65-F20F-4016-BAFC-B06EE54B43EA}"/>
    <cellStyle name="Accent4 2 2 2 2" xfId="2668" xr:uid="{FF90408E-3FCD-417C-A796-CC0BC993D220}"/>
    <cellStyle name="Accent4 2 2 2_Rate Base Return 3" xfId="2669" xr:uid="{1454F41C-5383-44FC-AE96-68C9142DD8B3}"/>
    <cellStyle name="Accent4 2 2 3" xfId="2670" xr:uid="{82A34611-7370-4DF1-A8E5-6F16E1479DB0}"/>
    <cellStyle name="Accent4 2 2_(1) Control" xfId="2671" xr:uid="{81C6FD6C-EF2B-45E4-8541-4BFEB4440B3B}"/>
    <cellStyle name="Accent4 2 3" xfId="2672" xr:uid="{3FCA0AEB-64D4-4905-A0AB-5B9B5F48DED8}"/>
    <cellStyle name="Accent4 2 4" xfId="2673" xr:uid="{0F18BD19-82E5-491B-B53D-57E2949CE9A4}"/>
    <cellStyle name="Accent4 2 5" xfId="2674" xr:uid="{C205D5D4-8337-4488-B744-E7D83E604BC6}"/>
    <cellStyle name="Accent4 2_(1) Control" xfId="2675" xr:uid="{D2A983D2-32E9-48E6-9B5F-7E01160B56CF}"/>
    <cellStyle name="Accent4 3" xfId="2676" xr:uid="{4D296777-C5F4-4A65-9AA5-524FEF594F7D}"/>
    <cellStyle name="Accent4 3 2" xfId="2677" xr:uid="{532120FE-6AC4-4F94-AC06-429655127A49}"/>
    <cellStyle name="Accent4 3 3" xfId="2678" xr:uid="{15A5FB38-190E-450F-993A-9297571EF171}"/>
    <cellStyle name="Accent4 3 4" xfId="2679" xr:uid="{5126B7F3-800C-49FF-912C-DCB821BBC302}"/>
    <cellStyle name="Accent4 3_(1a) Income Statement YTD" xfId="2680" xr:uid="{6849F165-9E4F-48A8-8E82-3A12F814138D}"/>
    <cellStyle name="Accent4 4" xfId="2681" xr:uid="{B24C688D-B8F2-4BF2-AB63-CFFBF7F07D38}"/>
    <cellStyle name="Accent4 4 2" xfId="2682" xr:uid="{721977E9-B5EC-4001-B732-A9D48455DADB}"/>
    <cellStyle name="Accent4 4 3" xfId="2683" xr:uid="{FA1E457D-9F4C-4BF6-A3FE-EDB7903BD40D}"/>
    <cellStyle name="Accent4 4 4" xfId="2684" xr:uid="{299C0B0A-064F-48AF-9F40-7E55B0382924}"/>
    <cellStyle name="Accent4 4 5" xfId="2685" xr:uid="{14FC1FDE-4CCF-4239-9AA1-EEF2399EB1C5}"/>
    <cellStyle name="Accent4 4_(1a) Income Statement YTD" xfId="2686" xr:uid="{CE09802E-E6F3-4E93-A4F1-242E0BAAF657}"/>
    <cellStyle name="Accent4 5" xfId="2687" xr:uid="{981D3A69-23FB-47BD-8078-970DBB1E200C}"/>
    <cellStyle name="Accent4 5 2" xfId="2688" xr:uid="{AA480EEE-1A50-42C0-94AF-FE42601EF3E0}"/>
    <cellStyle name="Accent4 5 3" xfId="2689" xr:uid="{A7DA8056-B3AD-46E4-B0B2-4FB9F6172A2D}"/>
    <cellStyle name="Accent4 5 4" xfId="2690" xr:uid="{2065FAE9-98F0-4F4D-9135-8B037DDE05CC}"/>
    <cellStyle name="Accent4 5_Sheet1" xfId="2691" xr:uid="{8360CD4F-C748-485A-BD2B-A56E2350EF37}"/>
    <cellStyle name="Accent4 6" xfId="2692" xr:uid="{CB6AD2DF-132A-4E78-A1CC-82340A7A71B0}"/>
    <cellStyle name="Accent4 6 2" xfId="2693" xr:uid="{6F82B5B9-8B96-4D04-96BF-125E2273795F}"/>
    <cellStyle name="Accent4 6 3" xfId="2694" xr:uid="{6EC15415-D27D-4B00-A548-7253C4FA4636}"/>
    <cellStyle name="Accent4 6_Sheet1" xfId="2695" xr:uid="{F28CE89C-007C-4985-9DC7-05B84F3205ED}"/>
    <cellStyle name="Accent4 7" xfId="2696" xr:uid="{1D633234-0343-4953-AA5E-9F8F5A259E79}"/>
    <cellStyle name="Accent5 2" xfId="23" xr:uid="{00000000-0005-0000-0000-000016000000}"/>
    <cellStyle name="Accent5 2 2" xfId="2697" xr:uid="{361DC12B-0C54-4F17-A1F4-269139C55CEE}"/>
    <cellStyle name="Accent5 2 2 2" xfId="2698" xr:uid="{ED1A5BB3-5356-4608-AB8D-987BC561050C}"/>
    <cellStyle name="Accent5 2 2 2 2" xfId="2699" xr:uid="{A464AA58-3A67-4607-921C-5D8F415AEBCA}"/>
    <cellStyle name="Accent5 2 2 3" xfId="2700" xr:uid="{8CE5B490-9B6A-4ADB-BC56-ED3CEECC5A1F}"/>
    <cellStyle name="Accent5 2 2_(1) Control" xfId="2701" xr:uid="{A7D1D27F-EEF6-4FA3-8042-156E3EB2E1C7}"/>
    <cellStyle name="Accent5 2 3" xfId="2702" xr:uid="{72EF018D-7C75-4E88-A8B4-4151774630DF}"/>
    <cellStyle name="Accent5 2 4" xfId="2703" xr:uid="{2A50EA62-AF98-499C-B4CA-D91B9886715E}"/>
    <cellStyle name="Accent5 2 5" xfId="2704" xr:uid="{991B79E9-7642-4B49-A868-88F806000E99}"/>
    <cellStyle name="Accent5 2_(1) Control" xfId="2705" xr:uid="{1A5A144C-8599-482C-A113-315707D199A7}"/>
    <cellStyle name="Accent5 3" xfId="2706" xr:uid="{AF9B05DF-22F8-45B9-AB14-40A035486CD5}"/>
    <cellStyle name="Accent5 3 2" xfId="2707" xr:uid="{4BB62FD4-71E7-4C19-9D01-B620A5D8EEDF}"/>
    <cellStyle name="Accent5 3 3" xfId="2708" xr:uid="{0281B446-001C-4BC8-8CA9-DDACCB69CB3B}"/>
    <cellStyle name="Accent5 3 4" xfId="2709" xr:uid="{88B2C8EC-0E48-4158-A9FC-1CD44037368D}"/>
    <cellStyle name="Accent5 3_(1a) Income Statement YTD" xfId="2710" xr:uid="{21E8ED83-C6E8-4A4A-AA2C-2524E6B0F89B}"/>
    <cellStyle name="Accent5 4" xfId="2711" xr:uid="{0B4E6E77-60B8-4AEF-9B92-B2E45F169F1A}"/>
    <cellStyle name="Accent5 4 2" xfId="2712" xr:uid="{44C0C85D-AF8E-4896-9935-D46B372F30C6}"/>
    <cellStyle name="Accent5 4 3" xfId="2713" xr:uid="{39FA081F-19C1-489F-BCF8-F416EBC44453}"/>
    <cellStyle name="Accent5 4 4" xfId="2714" xr:uid="{06E4DAD5-9A7B-4204-90E0-AA5262C7A9DC}"/>
    <cellStyle name="Accent5 4_(1a) Income Statement YTD" xfId="2715" xr:uid="{D232BD39-4A5F-4655-81BA-D7E5C6C94ECE}"/>
    <cellStyle name="Accent5 5" xfId="2716" xr:uid="{4819F73C-089C-4157-9BA3-6EEED199BE83}"/>
    <cellStyle name="Accent5 5 2" xfId="2717" xr:uid="{9C559823-5DB1-4C0C-8A45-EF846D43560B}"/>
    <cellStyle name="Accent5 5 3" xfId="2718" xr:uid="{A5464F5F-CCE7-4970-B305-114FB7A146D1}"/>
    <cellStyle name="Accent5 5 4" xfId="2719" xr:uid="{F08B7F5B-5C1E-4F3F-88DF-D9ADAB4693E1}"/>
    <cellStyle name="Accent5 6" xfId="2720" xr:uid="{D5110BFC-C397-4DAF-84AC-B79C806AB89F}"/>
    <cellStyle name="Accent5 6 2" xfId="2721" xr:uid="{6AFE35CC-079B-42F3-B0AF-CB8EA5393F93}"/>
    <cellStyle name="Accent5 6 3" xfId="2722" xr:uid="{C98771AD-4DE9-41A8-9C24-6D5593328E1E}"/>
    <cellStyle name="Accent6 2" xfId="24" xr:uid="{00000000-0005-0000-0000-000017000000}"/>
    <cellStyle name="Accent6 2 2" xfId="2723" xr:uid="{3A7564EC-AF3C-47EB-AC04-7EF0B4BE950B}"/>
    <cellStyle name="Accent6 2 2 2" xfId="2724" xr:uid="{2E16E0EF-DF25-4C9C-83C3-4544434C8EA2}"/>
    <cellStyle name="Accent6 2 2 2 2" xfId="2725" xr:uid="{7F604CB2-E32F-4555-BC68-D4054CD3FE6D}"/>
    <cellStyle name="Accent6 2 2 2_Rate Base Return 3" xfId="2726" xr:uid="{F67B89D1-C014-45D3-9209-814E702EED19}"/>
    <cellStyle name="Accent6 2 2 3" xfId="2727" xr:uid="{AC336205-53F6-4C24-AB17-E10BA29D9BEC}"/>
    <cellStyle name="Accent6 2 2_(1) Control" xfId="2728" xr:uid="{BD41AF4A-4F3A-4D28-84F5-DF5E04695A1D}"/>
    <cellStyle name="Accent6 2 3" xfId="2729" xr:uid="{740B1C49-2D7C-4E53-9DE6-F90C685ABA94}"/>
    <cellStyle name="Accent6 2 4" xfId="2730" xr:uid="{2FC494F1-EC4F-4817-B471-7ECAD7B885C1}"/>
    <cellStyle name="Accent6 2 5" xfId="2731" xr:uid="{FBE99F6B-2E30-431E-929F-9229381C033E}"/>
    <cellStyle name="Accent6 2_(1) Control" xfId="2732" xr:uid="{1F6E02A5-ACCD-41EB-B1F0-086E2EF35F8F}"/>
    <cellStyle name="Accent6 3" xfId="2733" xr:uid="{325B1E35-B878-4E80-951F-177D25C41962}"/>
    <cellStyle name="Accent6 3 2" xfId="2734" xr:uid="{530D4DAE-A984-4ADF-9495-9D1B0AEAADA9}"/>
    <cellStyle name="Accent6 3 3" xfId="2735" xr:uid="{6C4DAC71-6E3C-4DEB-955E-3D9B610F2324}"/>
    <cellStyle name="Accent6 3 4" xfId="2736" xr:uid="{665C2D2A-20A3-4846-914C-1CA5586940E6}"/>
    <cellStyle name="Accent6 3_(1a) Income Statement YTD" xfId="2737" xr:uid="{4A81C1EE-81FE-4C71-BF9F-F38907827EB0}"/>
    <cellStyle name="Accent6 4" xfId="2738" xr:uid="{E8C3838D-770A-4563-8970-6F8962135A1D}"/>
    <cellStyle name="Accent6 4 2" xfId="2739" xr:uid="{4783B1DA-5E3B-49F1-A950-D106FAB4CFE0}"/>
    <cellStyle name="Accent6 4 3" xfId="2740" xr:uid="{15FF22BC-AA6C-477E-A818-43EF27E0F977}"/>
    <cellStyle name="Accent6 4 4" xfId="2741" xr:uid="{1BE6ED6A-4809-4AEA-97E1-60335483D9ED}"/>
    <cellStyle name="Accent6 4 5" xfId="2742" xr:uid="{6E5C336E-C5FF-4432-BD90-3C242F088149}"/>
    <cellStyle name="Accent6 4_(1a) Income Statement YTD" xfId="2743" xr:uid="{FE2BF77F-210C-4934-9385-5E6FC738B797}"/>
    <cellStyle name="Accent6 5" xfId="2744" xr:uid="{73946B2B-2303-463F-A203-B9942E18CC71}"/>
    <cellStyle name="Accent6 5 2" xfId="2745" xr:uid="{D030AE26-5167-41A9-9ADB-5D330376BDDE}"/>
    <cellStyle name="Accent6 5 3" xfId="2746" xr:uid="{68F7E6BD-656A-4DA1-B1A1-1B7D06DED005}"/>
    <cellStyle name="Accent6 5 4" xfId="2747" xr:uid="{0E07B09E-D2E1-42C7-B906-028B22267A9B}"/>
    <cellStyle name="Accent6 5_Sheet1" xfId="2748" xr:uid="{A532D152-5300-4E12-A719-A03DEF6029D4}"/>
    <cellStyle name="Accent6 6" xfId="2749" xr:uid="{FDDC02C7-3EC5-4F9E-8F06-0A9D2BE5D763}"/>
    <cellStyle name="Accent6 6 2" xfId="2750" xr:uid="{5E5F1063-97C1-465A-B0BA-76D3AF798942}"/>
    <cellStyle name="Accent6 6 3" xfId="2751" xr:uid="{8F2AD9EA-82CA-4672-96D8-63423294DEF3}"/>
    <cellStyle name="Accent6 6_Sheet1" xfId="2752" xr:uid="{599C127F-F710-4910-9ACB-1C3815D95A47}"/>
    <cellStyle name="Accent6 7" xfId="2753" xr:uid="{99CF6BE0-7F70-4347-B44D-9E9279AA4119}"/>
    <cellStyle name="Bad 2" xfId="25" xr:uid="{00000000-0005-0000-0000-000018000000}"/>
    <cellStyle name="Bad 2 2" xfId="2754" xr:uid="{CB2D93C6-3B22-4CCD-B8E9-FCEBDF150E6E}"/>
    <cellStyle name="Bad 2 2 2" xfId="2755" xr:uid="{62AF266C-DB73-4F40-A975-CAF393E13F62}"/>
    <cellStyle name="Bad 2 2 2 2" xfId="2756" xr:uid="{EDCC40FD-E980-4D11-8992-6993F0058308}"/>
    <cellStyle name="Bad 2 2 2_Rate Base Return 3" xfId="2757" xr:uid="{E5C7B421-FE09-4442-9DEC-83DCB48C3C3E}"/>
    <cellStyle name="Bad 2 2 3" xfId="2758" xr:uid="{7D3C2FAE-4FC3-4985-80A9-2D6A6F896D72}"/>
    <cellStyle name="Bad 2 2_(1) Control" xfId="2759" xr:uid="{23354DEA-2752-4F4D-9651-4B55E8CE0463}"/>
    <cellStyle name="Bad 2 3" xfId="2760" xr:uid="{0D58A744-84CC-41C1-B191-ED3B9714FB55}"/>
    <cellStyle name="Bad 2 4" xfId="2761" xr:uid="{87DC3E1B-E3A0-4832-804B-EC5AC4AF5E7B}"/>
    <cellStyle name="Bad 2 5" xfId="2762" xr:uid="{A73769F4-3757-456C-85B5-1FB5F01C183D}"/>
    <cellStyle name="Bad 2_(1) Control" xfId="2763" xr:uid="{C3365676-740F-48C5-A689-969DA4401306}"/>
    <cellStyle name="Bad 3" xfId="2764" xr:uid="{8FE32E1A-62A6-4D94-A5E0-DF1A9A9770A4}"/>
    <cellStyle name="Bad 3 2" xfId="2765" xr:uid="{E5F4D8E3-F7C6-4A4F-925E-8E6B92DE9416}"/>
    <cellStyle name="Bad 3 3" xfId="2766" xr:uid="{7CA30BED-96CC-4839-B9A0-7ED7794B6030}"/>
    <cellStyle name="Bad 3 4" xfId="2767" xr:uid="{7EE8FAB3-24DD-4F14-AC73-2E66BC6D42B2}"/>
    <cellStyle name="Bad 3_(1a) Income Statement YTD" xfId="2768" xr:uid="{A3B1126B-E5C6-48F5-86A3-4E0ED40756D5}"/>
    <cellStyle name="Bad 4" xfId="2769" xr:uid="{0E9B799F-78B4-4060-A04B-901B9E5C819F}"/>
    <cellStyle name="Bad 4 2" xfId="2770" xr:uid="{77A5E10A-0740-483F-8094-9A40AB573D04}"/>
    <cellStyle name="Bad 4 3" xfId="2771" xr:uid="{AE5FEE60-6A57-4909-A2C5-E53ED64F69AE}"/>
    <cellStyle name="Bad 4 4" xfId="2772" xr:uid="{801A0FC5-0C04-408D-85A5-8F77976A1082}"/>
    <cellStyle name="Bad 4 5" xfId="2773" xr:uid="{128B3408-3755-4549-BD3E-8FB50C24F156}"/>
    <cellStyle name="Bad 4_(1a) Income Statement YTD" xfId="2774" xr:uid="{40E149C9-62EE-48F0-B2AE-FC4AB401894E}"/>
    <cellStyle name="Bad 5" xfId="2775" xr:uid="{91B85769-E404-4A5A-8503-636FB2C63ED6}"/>
    <cellStyle name="Bad 5 2" xfId="2776" xr:uid="{21A4534C-73F1-4FB1-9AB8-4402DCCC2CBE}"/>
    <cellStyle name="Bad 5 3" xfId="2777" xr:uid="{28BB9EE2-6ED6-483D-961D-07BCECB63E97}"/>
    <cellStyle name="Bad 5 4" xfId="2778" xr:uid="{FF31B6B5-5F4B-448C-BD3E-75A366790209}"/>
    <cellStyle name="Bad 5_Sheet1" xfId="2779" xr:uid="{F27A2DAD-1A40-4886-B9B1-771F0E2851C5}"/>
    <cellStyle name="Bad 6" xfId="2780" xr:uid="{32FD8934-566C-41B5-A771-2498E96F28FE}"/>
    <cellStyle name="Bad 6 2" xfId="2781" xr:uid="{D35C3ED4-9904-4057-A97E-50D945B0B329}"/>
    <cellStyle name="Bad 6 3" xfId="2782" xr:uid="{C0C13162-85AF-40FF-9FE5-71698FD2C83E}"/>
    <cellStyle name="Bad 6_Sheet1" xfId="2783" xr:uid="{7C1EC50D-72F0-4B4A-970A-D6562AB98525}"/>
    <cellStyle name="Bad 7" xfId="2784" xr:uid="{FCAE36E8-0DC5-4000-819D-442987965B37}"/>
    <cellStyle name="Calculation 2" xfId="26" xr:uid="{00000000-0005-0000-0000-000019000000}"/>
    <cellStyle name="Calculation 2 10" xfId="2785" xr:uid="{A10EA216-71B3-43C2-81CC-C0DDB43836E3}"/>
    <cellStyle name="Calculation 2 10 2" xfId="2786" xr:uid="{61A295A1-8D1D-4AB3-8994-84C92063BB6E}"/>
    <cellStyle name="Calculation 2 11" xfId="2787" xr:uid="{2B830828-7D1C-44BA-AE97-3D4814B76CEF}"/>
    <cellStyle name="Calculation 2 12" xfId="2788" xr:uid="{81B20CB3-5317-4F63-A780-DF8C6CE8B6BA}"/>
    <cellStyle name="Calculation 2 13" xfId="2789" xr:uid="{4DA6B471-46A2-499A-852D-6273F8543E3B}"/>
    <cellStyle name="Calculation 2 14" xfId="2790" xr:uid="{BF5297EE-4F7B-4ED0-9F60-4D2A5B14C3E3}"/>
    <cellStyle name="Calculation 2 2" xfId="2791" xr:uid="{47D2123A-6EE3-45B7-8DF5-0462F58DCBDA}"/>
    <cellStyle name="Calculation 2 2 10" xfId="2792" xr:uid="{1A0B726F-5C08-4629-96D3-D3A455AF2D18}"/>
    <cellStyle name="Calculation 2 2 10 2" xfId="2793" xr:uid="{C79A7117-15EF-412E-9CC0-870B375FD0F5}"/>
    <cellStyle name="Calculation 2 2 10 3" xfId="2794" xr:uid="{D923FB90-0505-4E5A-9E3A-997030DBC4C3}"/>
    <cellStyle name="Calculation 2 2 11" xfId="2795" xr:uid="{AF6EE95E-744B-4A01-A639-43B8E1946ACA}"/>
    <cellStyle name="Calculation 2 2 11 2" xfId="2796" xr:uid="{50A4E039-D95F-4768-89CA-AB3A90C946C8}"/>
    <cellStyle name="Calculation 2 2 11 3" xfId="2797" xr:uid="{6CD189C0-A4E4-44D5-B4FD-460303864135}"/>
    <cellStyle name="Calculation 2 2 12" xfId="2798" xr:uid="{414B360D-8870-4909-9BE4-AE345505C2A5}"/>
    <cellStyle name="Calculation 2 2 12 2" xfId="2799" xr:uid="{7689A4BC-1ECD-4183-B595-47BE71149F54}"/>
    <cellStyle name="Calculation 2 2 12 3" xfId="2800" xr:uid="{80594EB3-34A1-4CF3-9E25-67B52644B130}"/>
    <cellStyle name="Calculation 2 2 13" xfId="2801" xr:uid="{D5D63DBB-D766-4E26-B2D8-AE55FDC82AB8}"/>
    <cellStyle name="Calculation 2 2 14" xfId="2802" xr:uid="{32A85120-584D-47F5-8D63-317998988442}"/>
    <cellStyle name="Calculation 2 2 2" xfId="2803" xr:uid="{D0F29A75-BFBD-48D3-95A0-CAB14F90174B}"/>
    <cellStyle name="Calculation 2 2 2 2" xfId="2804" xr:uid="{A2CDE22E-5C8A-42E8-9FEB-E7C4691B2524}"/>
    <cellStyle name="Calculation 2 2 2 3" xfId="2805" xr:uid="{59352FC1-743B-460F-93D7-91FD248DCEFF}"/>
    <cellStyle name="Calculation 2 2 2 4" xfId="2806" xr:uid="{156D7381-AF19-46E9-9F0B-24561C90AF9B}"/>
    <cellStyle name="Calculation 2 2 2_PP" xfId="2807" xr:uid="{2EC66B64-0D81-46FC-A64C-6DAD8DB7AB04}"/>
    <cellStyle name="Calculation 2 2 3" xfId="2808" xr:uid="{CBC5C1E7-9709-48B6-A49E-7250C45BFCBE}"/>
    <cellStyle name="Calculation 2 2 3 2" xfId="2809" xr:uid="{8F37C162-7524-4A90-98EF-BF3A218C17CB}"/>
    <cellStyle name="Calculation 2 2 3 3" xfId="2810" xr:uid="{1EE02581-A51A-45AE-8FF5-446701CB4717}"/>
    <cellStyle name="Calculation 2 2 4" xfId="2811" xr:uid="{1CD584FC-6319-412B-B3AA-22D1D25C8B7F}"/>
    <cellStyle name="Calculation 2 2 4 2" xfId="2812" xr:uid="{2857F0DB-05C8-45E6-B7D6-A34C57C973D8}"/>
    <cellStyle name="Calculation 2 2 4 3" xfId="2813" xr:uid="{0ACDD0D4-4377-452A-BC23-957001318364}"/>
    <cellStyle name="Calculation 2 2 4_(2a) Energy Sales YTD" xfId="2814" xr:uid="{52C5FE36-E300-4644-86D7-507830F58FAB}"/>
    <cellStyle name="Calculation 2 2 5" xfId="2815" xr:uid="{037CE836-79BA-4F91-B909-11E7CD3F333A}"/>
    <cellStyle name="Calculation 2 2 5 2" xfId="2816" xr:uid="{66BA929B-D63B-4AD0-B3BC-4C8EF81CEF17}"/>
    <cellStyle name="Calculation 2 2 5 3" xfId="2817" xr:uid="{BB37E97C-C94D-4055-8404-CE8E7D47F32A}"/>
    <cellStyle name="Calculation 2 2 5_(2a) Energy Sales YTD" xfId="2818" xr:uid="{449F35EE-4EAF-4D82-8C44-632075AF406A}"/>
    <cellStyle name="Calculation 2 2 6" xfId="2819" xr:uid="{59B3AB0E-E869-4016-A1BA-4B2B0FFDBEB6}"/>
    <cellStyle name="Calculation 2 2 6 2" xfId="2820" xr:uid="{6A82EA2A-69B4-4D24-889E-24A1B1801C84}"/>
    <cellStyle name="Calculation 2 2 6 3" xfId="2821" xr:uid="{A4BCA15C-40E9-4713-9CD4-64BBF2E597F1}"/>
    <cellStyle name="Calculation 2 2 7" xfId="2822" xr:uid="{9FAC4B57-EA69-4D71-8912-F6D48F13D038}"/>
    <cellStyle name="Calculation 2 2 7 2" xfId="2823" xr:uid="{96B43170-7D8D-4E11-9232-D504B29C5F9E}"/>
    <cellStyle name="Calculation 2 2 7 3" xfId="2824" xr:uid="{AC5ED04E-A0F9-49BA-BE19-4DB04235E590}"/>
    <cellStyle name="Calculation 2 2 8" xfId="2825" xr:uid="{91B4D583-7091-488C-AC51-7E8ABCB26E79}"/>
    <cellStyle name="Calculation 2 2 8 2" xfId="2826" xr:uid="{38911386-C7D7-4108-930C-2BBAAE4961D0}"/>
    <cellStyle name="Calculation 2 2 8 3" xfId="2827" xr:uid="{7EBADAAF-1500-4BEF-A4CE-5CED21E2EA4C}"/>
    <cellStyle name="Calculation 2 2 9" xfId="2828" xr:uid="{D8202452-C7A3-420D-8590-8BF83AF42B0E}"/>
    <cellStyle name="Calculation 2 2 9 2" xfId="2829" xr:uid="{D25AD11F-D9A5-428E-9747-287FA5EF91DC}"/>
    <cellStyle name="Calculation 2 2 9 3" xfId="2830" xr:uid="{D046173F-EE8C-43DD-A81B-9243CEFBA1F4}"/>
    <cellStyle name="Calculation 2 2_(1) Control" xfId="2831" xr:uid="{FE392947-CEA4-4485-9E83-67D5A71D4012}"/>
    <cellStyle name="Calculation 2 3" xfId="2832" xr:uid="{F9347F21-1418-4769-96AB-2CE05A51BF5F}"/>
    <cellStyle name="Calculation 2 3 2" xfId="2833" xr:uid="{D5B62864-74C7-41BB-BC6D-F0F923FDCA40}"/>
    <cellStyle name="Calculation 2 3 2 2" xfId="2834" xr:uid="{159FD60A-A769-49A4-BD27-9C3BE698880A}"/>
    <cellStyle name="Calculation 2 3 2_(2a) Energy Sales YTD" xfId="2835" xr:uid="{14C97A14-950C-48AA-8826-700089E2DD2C}"/>
    <cellStyle name="Calculation 2 3 3" xfId="2836" xr:uid="{0A8E9EAA-DC5A-494B-B50C-66CF390F53D4}"/>
    <cellStyle name="Calculation 2 3 3 2" xfId="2837" xr:uid="{BAAF9240-C0A0-4435-9C4A-388BFC00A95E}"/>
    <cellStyle name="Calculation 2 3 3_(2a) Energy Sales YTD" xfId="2838" xr:uid="{8B5918B4-923D-4B90-85C3-1C447B3D9EBE}"/>
    <cellStyle name="Calculation 2 3 4" xfId="2839" xr:uid="{DC9FC0D4-7915-407A-9F9A-03E1C0A55EFE}"/>
    <cellStyle name="Calculation 2 3 4 2" xfId="2840" xr:uid="{953BECB7-271D-4201-A2AD-F5DE92D9C495}"/>
    <cellStyle name="Calculation 2 3 5" xfId="2841" xr:uid="{A9E831C0-6B8E-42B3-AAD2-607131054EE2}"/>
    <cellStyle name="Calculation 2 3 5 2" xfId="2842" xr:uid="{B5B3480F-AD49-48AF-B5F2-099F2C7D1E59}"/>
    <cellStyle name="Calculation 2 3 6" xfId="2843" xr:uid="{FD53A8DC-72CD-44D3-B03A-7BF27165C69B}"/>
    <cellStyle name="Calculation 2 3 6 2" xfId="2844" xr:uid="{73FC2C53-84F2-4D3A-909C-382607C22FFD}"/>
    <cellStyle name="Calculation 2 3 7" xfId="2845" xr:uid="{15124D20-6658-419A-9C34-C7FB8D62BCA1}"/>
    <cellStyle name="Calculation 2 3_(5a) Budget Volume &amp; Price" xfId="2846" xr:uid="{4BBB1EF0-8DD0-4E16-8F55-C42A5D03C64D}"/>
    <cellStyle name="Calculation 2 4" xfId="2847" xr:uid="{2963C9C1-EA6B-4AC9-B873-FD32BF581AD3}"/>
    <cellStyle name="Calculation 2 4 2" xfId="2848" xr:uid="{ACCEB827-CD42-4008-9AE2-2C085861BAED}"/>
    <cellStyle name="Calculation 2 4 3" xfId="2849" xr:uid="{30777454-34A7-45D3-ABC2-594C66A18C25}"/>
    <cellStyle name="Calculation 2 4_Sheet1" xfId="2850" xr:uid="{C36B8725-896C-4014-892B-A4FD761BCABD}"/>
    <cellStyle name="Calculation 2 5" xfId="2851" xr:uid="{9C8E5E31-96AF-46FC-938E-69DF05996BAB}"/>
    <cellStyle name="Calculation 2 5 2" xfId="2852" xr:uid="{C0EE2820-5E9C-4035-AEB3-9309E776D710}"/>
    <cellStyle name="Calculation 2 5_(2a) Energy Sales YTD" xfId="2853" xr:uid="{CE2687B4-6643-487D-93A9-56A4F6BBADF1}"/>
    <cellStyle name="Calculation 2 6" xfId="2854" xr:uid="{0DC04039-3F7E-4DEA-A658-09230E56E813}"/>
    <cellStyle name="Calculation 2 6 2" xfId="2855" xr:uid="{22F3D8F4-334B-4707-B5CA-486F88E3EDB3}"/>
    <cellStyle name="Calculation 2 6_(2a) Energy Sales YTD" xfId="2856" xr:uid="{84E8B0F4-A517-44CE-8EC6-CB25CF7E4D04}"/>
    <cellStyle name="Calculation 2 7" xfId="2857" xr:uid="{0FA0C8B5-8658-442F-A375-9AF562340E50}"/>
    <cellStyle name="Calculation 2 8" xfId="2858" xr:uid="{1134AE48-378A-4965-95B6-0927E7AFE590}"/>
    <cellStyle name="Calculation 2 9" xfId="2859" xr:uid="{B83E9F83-1C1C-4720-9124-2994B17F087B}"/>
    <cellStyle name="Calculation 2 9 2" xfId="2860" xr:uid="{7217C689-CC0F-4C5B-9BCD-3BC1340BC015}"/>
    <cellStyle name="Calculation 2_(1) Control" xfId="2861" xr:uid="{FA346B19-227B-4819-9CD4-D9CE9030BA37}"/>
    <cellStyle name="Calculation 3" xfId="2862" xr:uid="{78E82A89-C0AB-4E42-A0F6-E63C6785086C}"/>
    <cellStyle name="Calculation 3 10" xfId="2863" xr:uid="{524FCCE3-9625-4F59-B394-C0873A42AAC5}"/>
    <cellStyle name="Calculation 3 10 2" xfId="2864" xr:uid="{CE45A4FE-5C6D-4196-AC15-C7E9CBCD4ABE}"/>
    <cellStyle name="Calculation 3 10 3" xfId="2865" xr:uid="{F49138F1-33BA-4B90-8D09-D9F4C590A851}"/>
    <cellStyle name="Calculation 3 11" xfId="2866" xr:uid="{CB88B298-3ED3-4630-81E6-2BFD8C09C4D0}"/>
    <cellStyle name="Calculation 3 11 2" xfId="2867" xr:uid="{D7205FDA-4BDC-4BC1-BD4A-208947E95B95}"/>
    <cellStyle name="Calculation 3 11 3" xfId="2868" xr:uid="{28D8658C-89FE-4808-8CCD-58AB9C601DDE}"/>
    <cellStyle name="Calculation 3 12" xfId="2869" xr:uid="{E4E68520-01E5-428F-9866-DD623367C955}"/>
    <cellStyle name="Calculation 3 12 2" xfId="2870" xr:uid="{67993A78-BEF1-4C9E-881B-45D6616B59B7}"/>
    <cellStyle name="Calculation 3 12 3" xfId="2871" xr:uid="{0F551F52-3DE7-4A5A-9668-918F2C6E3239}"/>
    <cellStyle name="Calculation 3 13" xfId="2872" xr:uid="{73FE1ACF-5B57-4BA4-8D0C-35E5351C35F9}"/>
    <cellStyle name="Calculation 3 13 2" xfId="2873" xr:uid="{810F50AD-11F0-419A-9FDB-C428CC95F759}"/>
    <cellStyle name="Calculation 3 14" xfId="2874" xr:uid="{A11B94AD-9C23-415C-8DEA-BBF5FF8A35BA}"/>
    <cellStyle name="Calculation 3 2" xfId="2875" xr:uid="{3B1ECD72-89E7-40B3-8E82-CC976DCAAA2D}"/>
    <cellStyle name="Calculation 3 2 2" xfId="2876" xr:uid="{05CE42ED-2A1B-4DBA-A377-98E4A4ACFFE5}"/>
    <cellStyle name="Calculation 3 2 2 2" xfId="2877" xr:uid="{B81BBFDD-A48F-4DA5-B5CC-4BD25E69A511}"/>
    <cellStyle name="Calculation 3 2 2 2 2" xfId="2878" xr:uid="{113D7493-225C-4509-9EF3-246E5066CB29}"/>
    <cellStyle name="Calculation 3 2 2 2_(2a) Energy Sales YTD" xfId="2879" xr:uid="{EE01E20E-C2B9-4884-87BC-DE23014B49C0}"/>
    <cellStyle name="Calculation 3 2 2 3" xfId="2880" xr:uid="{120541FD-4409-4034-B054-CF5312E97D45}"/>
    <cellStyle name="Calculation 3 2 2 3 2" xfId="2881" xr:uid="{C8211A8F-FB48-414A-8D51-DAAFA23E4879}"/>
    <cellStyle name="Calculation 3 2 2 3_(2a) Energy Sales YTD" xfId="2882" xr:uid="{B13B7BFB-EAD4-44A1-A132-A992570038AF}"/>
    <cellStyle name="Calculation 3 2 2 4" xfId="2883" xr:uid="{57089B61-D1C4-44A1-A7E4-009680BEF916}"/>
    <cellStyle name="Calculation 3 2 2 4 2" xfId="2884" xr:uid="{01FBFA05-E4D1-4CA2-962A-4C5EE2FA71CF}"/>
    <cellStyle name="Calculation 3 2 2 5" xfId="2885" xr:uid="{F9743CD1-9F16-4903-84E1-D4AB0365AE83}"/>
    <cellStyle name="Calculation 3 2 2 5 2" xfId="2886" xr:uid="{5799F49B-D137-484D-BAD9-19D912369B51}"/>
    <cellStyle name="Calculation 3 2 2 6" xfId="2887" xr:uid="{21E05813-A793-491D-B8DE-754E6550E5ED}"/>
    <cellStyle name="Calculation 3 2 2 6 2" xfId="2888" xr:uid="{61DD46E7-C1E5-4947-B393-4E5CA97893B6}"/>
    <cellStyle name="Calculation 3 2 2 7" xfId="2889" xr:uid="{2C3DA620-A4C2-4B16-A8AC-E607616AA04C}"/>
    <cellStyle name="Calculation 3 2 3" xfId="2890" xr:uid="{20EDB996-6235-4868-84F2-6D9096CE9A54}"/>
    <cellStyle name="Calculation 3 2 3 2" xfId="2891" xr:uid="{5072F21F-EF90-4889-BEBD-C2CE06A4A469}"/>
    <cellStyle name="Calculation 3 2 3_(2a) Energy Sales YTD" xfId="2892" xr:uid="{2E7A5E56-3307-45BC-A899-4547F6169C11}"/>
    <cellStyle name="Calculation 3 2 4" xfId="2893" xr:uid="{C8B5532B-F596-4E97-B89A-A313E54111E8}"/>
    <cellStyle name="Calculation 3 2 4 2" xfId="2894" xr:uid="{05D2316E-6B33-4AF6-BD36-CE3AAA141507}"/>
    <cellStyle name="Calculation 3 2 4_(2a) Energy Sales YTD" xfId="2895" xr:uid="{C28F31B0-AB04-4550-94C4-EED50BBC4372}"/>
    <cellStyle name="Calculation 3 2 5" xfId="2896" xr:uid="{C94520C3-0FC0-438A-8E45-9CFE296C24F3}"/>
    <cellStyle name="Calculation 3 2 5 2" xfId="2897" xr:uid="{93E8C7F6-F6E2-435C-B5E6-98FB34335DE2}"/>
    <cellStyle name="Calculation 3 2 6" xfId="2898" xr:uid="{45292D08-4172-4AEB-A671-D3BE9E680048}"/>
    <cellStyle name="Calculation 3 2 6 2" xfId="2899" xr:uid="{36A01217-6445-49CF-BFD2-E75A295EBEDB}"/>
    <cellStyle name="Calculation 3 2 7" xfId="2900" xr:uid="{89007148-CF9D-4A70-9311-8E130E368DF6}"/>
    <cellStyle name="Calculation 3 2 7 2" xfId="2901" xr:uid="{E23878AF-6B1F-434A-9439-DE1AE418DBE4}"/>
    <cellStyle name="Calculation 3 2 8" xfId="2902" xr:uid="{5DEF6D22-C726-48B1-B616-E93E3E7F88A4}"/>
    <cellStyle name="Calculation 3 2 9" xfId="2903" xr:uid="{2345F3F2-0472-4501-87CA-B28786D565E6}"/>
    <cellStyle name="Calculation 3 2_(1) Control" xfId="2904" xr:uid="{DEBB859D-1D14-4D7D-B6EC-4DE0F8D99791}"/>
    <cellStyle name="Calculation 3 3" xfId="2905" xr:uid="{663D0FA5-CDFD-4A65-9070-D518D8BB0FE9}"/>
    <cellStyle name="Calculation 3 3 2" xfId="2906" xr:uid="{C6F6A2E5-7810-4048-89C3-350E8BF6AB9D}"/>
    <cellStyle name="Calculation 3 3 2 2" xfId="2907" xr:uid="{6CD4E7EC-B3AD-4FFE-856C-5D3F08927A94}"/>
    <cellStyle name="Calculation 3 3 2_(2a) Energy Sales YTD" xfId="2908" xr:uid="{1C50AEA1-D7A6-484D-856D-99F88F4B799D}"/>
    <cellStyle name="Calculation 3 3 3" xfId="2909" xr:uid="{CA209CAB-CC7B-4650-8A1B-1148A6F9D29F}"/>
    <cellStyle name="Calculation 3 3 3 2" xfId="2910" xr:uid="{61FE01E1-61E6-4778-9163-A89341F9E51C}"/>
    <cellStyle name="Calculation 3 3 3_(2a) Energy Sales YTD" xfId="2911" xr:uid="{A569FDF1-ED80-44EC-A62B-F67073A320DC}"/>
    <cellStyle name="Calculation 3 3 4" xfId="2912" xr:uid="{6DFF7183-9CFF-4DFC-AE74-DEBC671DF292}"/>
    <cellStyle name="Calculation 3 3 4 2" xfId="2913" xr:uid="{F95E0148-669B-4376-B7B0-F0B8397FB708}"/>
    <cellStyle name="Calculation 3 3 5" xfId="2914" xr:uid="{B751EE1F-7788-47A9-AEB0-32DBFC8918D2}"/>
    <cellStyle name="Calculation 3 3 5 2" xfId="2915" xr:uid="{7DBE458C-E926-4E17-8215-EF336F4140B0}"/>
    <cellStyle name="Calculation 3 3 6" xfId="2916" xr:uid="{E27F00FB-2977-478A-B7DF-C59979F144A5}"/>
    <cellStyle name="Calculation 3 3 6 2" xfId="2917" xr:uid="{EBF1349B-1198-455D-BC36-F7ADDA59AA29}"/>
    <cellStyle name="Calculation 3 3 7" xfId="2918" xr:uid="{5FF8C076-A216-4367-A15D-81AC61E827EA}"/>
    <cellStyle name="Calculation 3 3 8" xfId="2919" xr:uid="{9A3A564C-5C16-405B-98E2-639875D70E67}"/>
    <cellStyle name="Calculation 3 3_(1a) Income Statement YTD" xfId="2920" xr:uid="{AC50DEB2-E16D-4B0E-B833-FE2BAE7DF1B4}"/>
    <cellStyle name="Calculation 3 4" xfId="2921" xr:uid="{8AC299D8-A2E7-485A-8749-F9AB0ECE2927}"/>
    <cellStyle name="Calculation 3 4 2" xfId="2922" xr:uid="{4BB6E5FE-F883-4400-AAC7-B227E5689C93}"/>
    <cellStyle name="Calculation 3 4 3" xfId="2923" xr:uid="{B4B5E655-DAD9-458B-9491-40B4248D499A}"/>
    <cellStyle name="Calculation 3 4_(2a) Energy Sales YTD" xfId="2924" xr:uid="{A3111598-24C8-4541-A724-4114332DFC4D}"/>
    <cellStyle name="Calculation 3 5" xfId="2925" xr:uid="{BC3A32E1-A14C-43A8-B2A4-20504A946291}"/>
    <cellStyle name="Calculation 3 5 2" xfId="2926" xr:uid="{8D32BE0B-0912-4C58-B721-6710C673E996}"/>
    <cellStyle name="Calculation 3 5 3" xfId="2927" xr:uid="{6A3C4A32-E8EA-48BB-9BFB-AC152678F08C}"/>
    <cellStyle name="Calculation 3 5_(2a) Energy Sales YTD" xfId="2928" xr:uid="{612E09A7-E09F-405C-B7F3-7639C9AFC7A0}"/>
    <cellStyle name="Calculation 3 6" xfId="2929" xr:uid="{7C649E55-8F71-4C11-A6FB-783D4BCC2FB1}"/>
    <cellStyle name="Calculation 3 6 2" xfId="2930" xr:uid="{B473AC6F-57F5-4CE9-80B7-0D86A5E1F9D7}"/>
    <cellStyle name="Calculation 3 6 3" xfId="2931" xr:uid="{B8606E7E-4D15-49F8-9BE8-31F31473AB3C}"/>
    <cellStyle name="Calculation 3 7" xfId="2932" xr:uid="{36A8FDA4-425D-400A-B065-DA44D154723D}"/>
    <cellStyle name="Calculation 3 7 2" xfId="2933" xr:uid="{33DF8AFF-8293-4DDD-AB54-B40E49379EA2}"/>
    <cellStyle name="Calculation 3 7 3" xfId="2934" xr:uid="{21A07AE8-6090-42F8-BCB8-707AACE37324}"/>
    <cellStyle name="Calculation 3 8" xfId="2935" xr:uid="{2E534D24-1EE2-4C79-93E0-02087BBD4978}"/>
    <cellStyle name="Calculation 3 8 2" xfId="2936" xr:uid="{92FBB794-40E8-4AB0-9A93-BC9632E909CF}"/>
    <cellStyle name="Calculation 3 8 3" xfId="2937" xr:uid="{AD88905D-41CD-445C-9FF2-CD075C133FC5}"/>
    <cellStyle name="Calculation 3 9" xfId="2938" xr:uid="{21DC067D-1C00-4BBB-A05E-287CA1AE6569}"/>
    <cellStyle name="Calculation 3 9 2" xfId="2939" xr:uid="{8F65274D-B2D4-446F-B650-B06C8F3EF1B9}"/>
    <cellStyle name="Calculation 3 9 3" xfId="2940" xr:uid="{F702328D-2243-4F11-9F82-3966CE148DBA}"/>
    <cellStyle name="Calculation 3_(1) Income Statement" xfId="2941" xr:uid="{AF20B5F8-B2C7-43E5-B742-19D2B8E86989}"/>
    <cellStyle name="Calculation 4" xfId="2942" xr:uid="{2F88935C-F5F1-4A63-8584-16CA1610FA03}"/>
    <cellStyle name="Calculation 4 2" xfId="2943" xr:uid="{09DD40D7-3B29-41A8-B919-0893634E4332}"/>
    <cellStyle name="Calculation 4 3" xfId="2944" xr:uid="{EDAED1EB-BD00-4464-BE82-F65F30A09E75}"/>
    <cellStyle name="Calculation 4 3 2" xfId="2945" xr:uid="{93F33225-6961-47B7-A1BD-EDB648850F8B}"/>
    <cellStyle name="Calculation 4 3_Sheet4" xfId="2946" xr:uid="{2522C516-3629-4A1F-A8E3-E33CCAF635D7}"/>
    <cellStyle name="Calculation 4 4" xfId="2947" xr:uid="{7A431D59-3D1E-4CFB-92C1-C1E0913B7B4A}"/>
    <cellStyle name="Calculation 4 5" xfId="2948" xr:uid="{5475CC28-69AD-4902-9AE5-C4E5C36F22CC}"/>
    <cellStyle name="Calculation 4_(1a) Income Statement YTD" xfId="2949" xr:uid="{461BE8A0-9EAC-4FB8-A0C0-FDB3CBABD011}"/>
    <cellStyle name="Calculation 5" xfId="2950" xr:uid="{AB98D325-15E9-4819-862E-F03D484F8F82}"/>
    <cellStyle name="Calculation 5 2" xfId="2951" xr:uid="{5C0571A4-36A5-4AEC-B8D3-4281E1649776}"/>
    <cellStyle name="Calculation 5 3" xfId="2952" xr:uid="{6E1FE27B-1C7B-49F3-8F19-B855482FD88E}"/>
    <cellStyle name="Calculation 5 4" xfId="2953" xr:uid="{75039EE3-D3A8-4550-BB25-43DC0EACB532}"/>
    <cellStyle name="Calculation 5_Sheet1" xfId="2954" xr:uid="{6A63DE5E-C4D3-44A3-A5B9-86A91C6C77BD}"/>
    <cellStyle name="Calculation 6" xfId="2955" xr:uid="{B89D0305-69A0-4AEE-8945-5590B054CF76}"/>
    <cellStyle name="Calculation 6 2" xfId="2956" xr:uid="{AEA0D545-7BE3-4852-8D93-188792713F35}"/>
    <cellStyle name="Calculation 6 3" xfId="2957" xr:uid="{3DF375B4-3EF5-4CA9-B529-0854071768E5}"/>
    <cellStyle name="Calculation 6_Sheet1" xfId="2958" xr:uid="{682F50F0-64C0-4CD8-AF33-C331B566DC55}"/>
    <cellStyle name="Calculation 7" xfId="2959" xr:uid="{07027041-B049-4766-BC79-4A729A294B05}"/>
    <cellStyle name="Calculation 8" xfId="2960" xr:uid="{51ECAB5C-AA49-43C6-8120-2B1B38CF03E1}"/>
    <cellStyle name="Check Cell 2" xfId="27" xr:uid="{00000000-0005-0000-0000-00001A000000}"/>
    <cellStyle name="Check Cell 2 2" xfId="2961" xr:uid="{D8775F88-A31D-49DA-9336-20E880F6A9B6}"/>
    <cellStyle name="Check Cell 2 2 2" xfId="2962" xr:uid="{E84F5B45-4CB3-4880-BF63-CC97C92F8CE5}"/>
    <cellStyle name="Check Cell 2 2 2 2" xfId="2963" xr:uid="{39678D6B-9619-427A-A1C6-45A0F1D3EB04}"/>
    <cellStyle name="Check Cell 2 2 3" xfId="2964" xr:uid="{4C640B19-9039-4C53-A5C0-44A4C151999E}"/>
    <cellStyle name="Check Cell 2 2_(1) Control" xfId="2965" xr:uid="{705FD991-CAC6-42B0-BAB6-74FCCB44F8DB}"/>
    <cellStyle name="Check Cell 2 3" xfId="2966" xr:uid="{9802B311-AAEF-4B49-A252-A046C6047308}"/>
    <cellStyle name="Check Cell 2 4" xfId="2967" xr:uid="{3FD2A69A-8181-40C2-8F13-450A3A4822C3}"/>
    <cellStyle name="Check Cell 2 5" xfId="2968" xr:uid="{78CE91DB-B65B-4F71-AF62-2A328BB27013}"/>
    <cellStyle name="Check Cell 2_(1) Control" xfId="2969" xr:uid="{9A8863A5-E8AF-4DF0-9CF1-8170DAD58F4A}"/>
    <cellStyle name="Check Cell 3" xfId="2970" xr:uid="{08DFBE7C-522E-481F-A105-45DE4593AE2D}"/>
    <cellStyle name="Check Cell 3 2" xfId="2971" xr:uid="{EA276433-22BF-4A00-A206-674BD6BE901C}"/>
    <cellStyle name="Check Cell 3 3" xfId="2972" xr:uid="{250286D6-0C9F-4DB2-8EF8-EA2C024C0933}"/>
    <cellStyle name="Check Cell 3 4" xfId="2973" xr:uid="{0CC34413-8EFA-4515-8FE0-E63145FD7F52}"/>
    <cellStyle name="Check Cell 3_(1a) Income Statement YTD" xfId="2974" xr:uid="{8F67A2F5-6FFF-408D-ACE1-E21156812D42}"/>
    <cellStyle name="Check Cell 4" xfId="2975" xr:uid="{946B79B0-292E-4B94-B8FE-84CA0DEE9672}"/>
    <cellStyle name="Check Cell 4 2" xfId="2976" xr:uid="{5EB4DA07-CB4B-4204-9442-2FDEC66E2145}"/>
    <cellStyle name="Check Cell 4 3" xfId="2977" xr:uid="{968489C1-4F3D-49E7-85B2-91A5CDAD4049}"/>
    <cellStyle name="Check Cell 4 4" xfId="2978" xr:uid="{FC2B2964-232B-4BAB-811D-ECB3850D103F}"/>
    <cellStyle name="Check Cell 4_(1a) Income Statement YTD" xfId="2979" xr:uid="{73E119B7-8FB8-4207-8C1F-D05E09AAD8B9}"/>
    <cellStyle name="Check Cell 5" xfId="2980" xr:uid="{1AA4B4AE-4FFB-47D9-94AE-C32B776F6988}"/>
    <cellStyle name="Check Cell 5 2" xfId="2981" xr:uid="{7F6FA348-3C78-49E2-A8DA-73A84FE49269}"/>
    <cellStyle name="Check Cell 5 3" xfId="2982" xr:uid="{59F69088-F813-48CE-921F-4932CA9013FE}"/>
    <cellStyle name="Check Cell 5 4" xfId="2983" xr:uid="{8EEE484B-1456-48D9-BA5C-51EC45411039}"/>
    <cellStyle name="Check Cell 6" xfId="2984" xr:uid="{308DECF6-4EF9-472E-AD2D-382D5E2F562E}"/>
    <cellStyle name="Check Cell 6 2" xfId="2985" xr:uid="{A8595769-B41A-4FF1-BA2E-5E817CF20BBC}"/>
    <cellStyle name="Check Cell 6 3" xfId="2986" xr:uid="{001DE16C-8DE3-442B-9706-8B5C56B58B37}"/>
    <cellStyle name="Comma" xfId="28" builtinId="3"/>
    <cellStyle name="Comma  - Style1" xfId="2987" xr:uid="{8A362DDF-5244-4F73-BEFE-9F7F6240A86B}"/>
    <cellStyle name="Comma  - Style2" xfId="2988" xr:uid="{25C7F961-2CD1-4BD7-8ECB-7852ECB51C00}"/>
    <cellStyle name="Comma  - Style3" xfId="2989" xr:uid="{687FAC9C-2213-47E5-9C70-60F72D95B8D0}"/>
    <cellStyle name="Comma  - Style4" xfId="2990" xr:uid="{83EB341A-905B-41E2-A15A-A6E2B5B8B25B}"/>
    <cellStyle name="Comma  - Style5" xfId="2991" xr:uid="{F9D88723-22E6-4B37-B1DE-50F739142C13}"/>
    <cellStyle name="Comma  - Style6" xfId="2992" xr:uid="{644498BF-5859-47B4-B823-C68EF28BB1E0}"/>
    <cellStyle name="Comma  - Style7" xfId="2993" xr:uid="{3BE0DFF7-3FEC-4856-9C5E-203D8CB14BCF}"/>
    <cellStyle name="Comma  - Style8" xfId="2994" xr:uid="{48E5BA6A-627B-4F79-BBF6-D79CFC805CD6}"/>
    <cellStyle name="Comma [0] 2" xfId="170" xr:uid="{00000000-0005-0000-0000-00001C000000}"/>
    <cellStyle name="Comma [0] 2 2" xfId="2995" xr:uid="{FDCD3976-5C7C-459D-B232-EDAE4A4A6D5C}"/>
    <cellStyle name="Comma [0] 2 3" xfId="2996" xr:uid="{67931FEF-BB0A-48BD-9F3C-0EDC771A4120}"/>
    <cellStyle name="Comma [0] 3" xfId="2997" xr:uid="{A9B374DA-3164-4885-95DF-B5D1E5D636EE}"/>
    <cellStyle name="Comma [0] 4" xfId="2998" xr:uid="{9985C58D-E835-4631-AAC2-98D6051FE6C0}"/>
    <cellStyle name="Comma [0] 5" xfId="2999" xr:uid="{9A6BFFAD-CC04-4D32-AA34-D4A6917BC6E6}"/>
    <cellStyle name="Comma [0] 6" xfId="3000" xr:uid="{9E070C04-0594-4EFE-9AF1-E06DAFDFA284}"/>
    <cellStyle name="Comma 10" xfId="29" xr:uid="{00000000-0005-0000-0000-00001D000000}"/>
    <cellStyle name="Comma 10 10" xfId="3001" xr:uid="{210C4B8F-9312-4FBF-9BF0-42CD995B318E}"/>
    <cellStyle name="Comma 10 2" xfId="3002" xr:uid="{6035AEBA-8B00-4F56-BD46-7834737526E7}"/>
    <cellStyle name="Comma 10 2 2" xfId="3003" xr:uid="{AD915BA3-7270-4163-BCEA-96808650F5DE}"/>
    <cellStyle name="Comma 10 2 3" xfId="3004" xr:uid="{AE1278F1-D5BE-4C40-8E5D-2F30585A7E9B}"/>
    <cellStyle name="Comma 10 3" xfId="3005" xr:uid="{0A55E49C-FEA9-4EA8-81C0-D558882DBE1E}"/>
    <cellStyle name="Comma 10 3 2" xfId="3006" xr:uid="{AE78EF32-9DCE-4C8D-B284-5E16D14B2DBF}"/>
    <cellStyle name="Comma 10 3 2 2" xfId="3007" xr:uid="{3576698B-D4ED-4C6F-964C-75D186CC33AA}"/>
    <cellStyle name="Comma 10 3 2 2 2" xfId="3008" xr:uid="{E6AC234E-2BC9-4BE2-86E1-61D273A779C0}"/>
    <cellStyle name="Comma 10 3 2 2 2 2" xfId="3009" xr:uid="{05C1D091-901E-4A44-885F-E0809C5FE81F}"/>
    <cellStyle name="Comma 10 3 2 2 3" xfId="3010" xr:uid="{C92F919D-5F12-422C-84C8-734808A3BBD0}"/>
    <cellStyle name="Comma 10 3 2 2 3 2" xfId="3011" xr:uid="{08705993-1340-4454-BDFB-C2F4552971D6}"/>
    <cellStyle name="Comma 10 3 2 2 4" xfId="3012" xr:uid="{871A40F5-4F71-4D8F-BF74-2FC3E5D357D5}"/>
    <cellStyle name="Comma 10 3 2 3" xfId="3013" xr:uid="{9D01223D-42E0-460B-8724-08F95B7B1730}"/>
    <cellStyle name="Comma 10 3 2 3 2" xfId="3014" xr:uid="{E671C418-31AC-4765-A010-877628940258}"/>
    <cellStyle name="Comma 10 3 2 3 2 2" xfId="3015" xr:uid="{0F5C40F3-B693-4539-BDC4-4E47DFCC398E}"/>
    <cellStyle name="Comma 10 3 2 3 3" xfId="3016" xr:uid="{0DA12332-7DA6-4B46-92AF-18584620B9A7}"/>
    <cellStyle name="Comma 10 3 2 3 3 2" xfId="3017" xr:uid="{741C352D-3151-4CB5-B492-1C5F205DD6C3}"/>
    <cellStyle name="Comma 10 3 2 3 4" xfId="3018" xr:uid="{6D0D4DC6-AC6A-4C0B-AFC9-732137320527}"/>
    <cellStyle name="Comma 10 3 2 4" xfId="3019" xr:uid="{67463D6F-A9AB-495B-99D9-3620D09E3EC2}"/>
    <cellStyle name="Comma 10 3 2 4 2" xfId="3020" xr:uid="{636198B9-F08C-4366-9509-4E3CD0F1D8AB}"/>
    <cellStyle name="Comma 10 3 2 5" xfId="3021" xr:uid="{0E21A917-F227-4292-9242-F75066D193BB}"/>
    <cellStyle name="Comma 10 3 2 5 2" xfId="3022" xr:uid="{21C12ABF-9306-4190-B71A-F42DB28794D0}"/>
    <cellStyle name="Comma 10 3 2 6" xfId="3023" xr:uid="{7F19194B-1281-4AE4-AA27-53D06CE28CA7}"/>
    <cellStyle name="Comma 10 3 3" xfId="3024" xr:uid="{AE93E361-BDD7-4C9B-B338-AEEBBE9DEDF2}"/>
    <cellStyle name="Comma 10 3 3 2" xfId="3025" xr:uid="{DC9BF810-C41D-49D3-BD77-501A78D7A0B3}"/>
    <cellStyle name="Comma 10 3 3 2 2" xfId="3026" xr:uid="{E13C9CA9-F674-4236-8551-8485AC1D75D3}"/>
    <cellStyle name="Comma 10 3 3 3" xfId="3027" xr:uid="{6CBE37CE-50DA-4A43-A467-12FE94454AB1}"/>
    <cellStyle name="Comma 10 3 3 3 2" xfId="3028" xr:uid="{EF2C845F-745B-42CC-81B9-A8C4DDBF2BED}"/>
    <cellStyle name="Comma 10 3 3 4" xfId="3029" xr:uid="{46B1EC15-A6FB-4A19-B9FF-A14BA720581B}"/>
    <cellStyle name="Comma 10 3 4" xfId="3030" xr:uid="{6A3F7F6D-9C7C-4CDA-A2F8-00EB7DE98C19}"/>
    <cellStyle name="Comma 10 3 4 2" xfId="3031" xr:uid="{A266C119-3FEF-4E00-8C1E-5457B5E07784}"/>
    <cellStyle name="Comma 10 3 4 2 2" xfId="3032" xr:uid="{1C7832CC-8B32-4A8A-A6CF-C333F84CB14A}"/>
    <cellStyle name="Comma 10 3 4 3" xfId="3033" xr:uid="{88CB0947-1535-4125-8FBA-9F43BBF5064F}"/>
    <cellStyle name="Comma 10 3 4 3 2" xfId="3034" xr:uid="{540B26FE-D340-45CE-B409-43AC9F4FF71C}"/>
    <cellStyle name="Comma 10 3 4 4" xfId="3035" xr:uid="{FF57507C-175D-42B7-983C-58EEA87993A1}"/>
    <cellStyle name="Comma 10 3 5" xfId="3036" xr:uid="{3E051ABB-C86B-4069-B3C1-F05BBC43E5E6}"/>
    <cellStyle name="Comma 10 3 6" xfId="3037" xr:uid="{494B669E-027F-4CD7-B90D-07B0A4AFD135}"/>
    <cellStyle name="Comma 10 4" xfId="3038" xr:uid="{8A68EF5E-91A5-4023-96AC-91AD76815C2D}"/>
    <cellStyle name="Comma 10 4 2" xfId="3039" xr:uid="{157B683C-A14D-4C65-848A-1BBA9AEDDA5B}"/>
    <cellStyle name="Comma 10 4 2 2" xfId="3040" xr:uid="{8FB5629E-99D2-46C5-9BE3-6F6CA71CD6C3}"/>
    <cellStyle name="Comma 10 4 2 2 2" xfId="3041" xr:uid="{6D4DEC7B-FA1E-4ACC-942B-6BA1F2C38D57}"/>
    <cellStyle name="Comma 10 4 2 3" xfId="3042" xr:uid="{0171D5C0-A84E-42CD-8C3B-B6236D73F01F}"/>
    <cellStyle name="Comma 10 4 2 3 2" xfId="3043" xr:uid="{21D81DFB-29DC-4A38-80D4-663F9A943F18}"/>
    <cellStyle name="Comma 10 4 2 4" xfId="3044" xr:uid="{509DB489-CD8D-4AD9-9BA7-CC1956F1E0B8}"/>
    <cellStyle name="Comma 10 4 3" xfId="3045" xr:uid="{C72E6940-49BB-4B18-8EBB-F47C43559218}"/>
    <cellStyle name="Comma 10 4 3 2" xfId="3046" xr:uid="{3E1D7585-AECB-40D5-9F15-03EF9FCCC685}"/>
    <cellStyle name="Comma 10 4 4" xfId="3047" xr:uid="{E85A1437-1831-405C-82E2-1CA85C074752}"/>
    <cellStyle name="Comma 10 4 4 2" xfId="3048" xr:uid="{1547796C-BF07-4FEB-8397-4879F798DD08}"/>
    <cellStyle name="Comma 10 5" xfId="3049" xr:uid="{02E25975-B706-4F12-A514-AD22016A1596}"/>
    <cellStyle name="Comma 10 5 2" xfId="3050" xr:uid="{77572F32-741D-45A1-9458-A4AF21E0E1AF}"/>
    <cellStyle name="Comma 10 5 3" xfId="3051" xr:uid="{A9477045-E581-4E5C-BFD1-62E21B602D63}"/>
    <cellStyle name="Comma 10 6" xfId="3052" xr:uid="{D1900274-BBD6-4542-BAFC-1817A8BED62E}"/>
    <cellStyle name="Comma 10 6 2" xfId="3053" xr:uid="{193C92E8-B8D6-4CDC-B99A-48FDCD150825}"/>
    <cellStyle name="Comma 10 7" xfId="3054" xr:uid="{14CF3754-5A99-4A8C-8CBB-0D8DDC3B11EA}"/>
    <cellStyle name="Comma 10 8" xfId="3055" xr:uid="{B80BCF3B-BE7B-4009-9066-E63F15134660}"/>
    <cellStyle name="Comma 100" xfId="3056" xr:uid="{395AFF45-343E-40F6-807B-70807C8D7BFA}"/>
    <cellStyle name="Comma 101" xfId="3057" xr:uid="{39F56BA2-B194-4297-A53E-6E74EBF7279C}"/>
    <cellStyle name="Comma 102" xfId="3058" xr:uid="{B077A8D9-5032-4780-BB1E-BC6F62CAC152}"/>
    <cellStyle name="Comma 103" xfId="3059" xr:uid="{8D65FA82-933A-45CF-901C-2E231C474260}"/>
    <cellStyle name="Comma 104" xfId="3060" xr:uid="{FBBF40DB-80FE-423B-AB7C-69FAA26D3614}"/>
    <cellStyle name="Comma 105" xfId="3061" xr:uid="{395606CC-1468-44DC-9722-156BFDE0BFD8}"/>
    <cellStyle name="Comma 106" xfId="3062" xr:uid="{4719ADEF-3B26-4F4E-8BDA-D894E413BEA0}"/>
    <cellStyle name="Comma 107" xfId="3063" xr:uid="{D7E51C4E-62CE-4CD9-98EA-EDD1569251DB}"/>
    <cellStyle name="Comma 108" xfId="3064" xr:uid="{96C1DE57-6270-4997-A35C-80E454CF7DFC}"/>
    <cellStyle name="Comma 109" xfId="3065" xr:uid="{B00714D4-22F1-4533-93F0-41929EEFB062}"/>
    <cellStyle name="Comma 11" xfId="3066" xr:uid="{7F663743-8CC2-45B1-9FF4-863000E08C03}"/>
    <cellStyle name="Comma 11 2" xfId="3067" xr:uid="{C4EF0001-1935-43E3-AD47-F4B15CE1F8B2}"/>
    <cellStyle name="Comma 11 2 2" xfId="3068" xr:uid="{93B50272-9094-4624-9603-499341BCF75B}"/>
    <cellStyle name="Comma 11 2 2 2" xfId="3069" xr:uid="{ADAE129B-1AE0-44B7-95C5-520AAF6624EE}"/>
    <cellStyle name="Comma 11 2 2 2 2" xfId="3070" xr:uid="{C34C3F62-EA92-4E54-AE47-A01D94F2B673}"/>
    <cellStyle name="Comma 11 2 2 3" xfId="3071" xr:uid="{3722783F-6A63-4302-B725-398EDF04A877}"/>
    <cellStyle name="Comma 11 2 2 4" xfId="3072" xr:uid="{565C16A8-8112-427C-B673-AEB4C0503C39}"/>
    <cellStyle name="Comma 11 2 2 4 2" xfId="3073" xr:uid="{6ACFBD84-D4A4-4C69-AF95-4DC6AC2CE3E7}"/>
    <cellStyle name="Comma 11 2 2 5" xfId="3074" xr:uid="{8DC68FB7-6563-4CF2-9452-D3C29EFC02E2}"/>
    <cellStyle name="Comma 11 2 3" xfId="3075" xr:uid="{A7D4ED87-6E09-4D29-9797-A28BCC5E3A36}"/>
    <cellStyle name="Comma 11 2 3 2" xfId="3076" xr:uid="{EEE7FF07-79E8-4F62-AB66-F00E41FBBAAE}"/>
    <cellStyle name="Comma 11 2 3 2 2" xfId="3077" xr:uid="{0DF6A656-DB94-4CEF-93F4-A85C48458556}"/>
    <cellStyle name="Comma 11 2 3 3" xfId="3078" xr:uid="{50FAD324-1599-40DF-A642-2392EA21577A}"/>
    <cellStyle name="Comma 11 2 3 3 2" xfId="3079" xr:uid="{D598A0EF-FEA1-4C3A-99A1-6E26F33154B0}"/>
    <cellStyle name="Comma 11 2 3 4" xfId="3080" xr:uid="{9F713B14-231A-4B1F-A2BE-FFCF397591C9}"/>
    <cellStyle name="Comma 11 2 4" xfId="3081" xr:uid="{B233CAE0-A86E-4C27-B1F0-4AC01F76FCF2}"/>
    <cellStyle name="Comma 11 2 5" xfId="3082" xr:uid="{083FC6B1-BDFE-4A8B-8594-42E940E76E32}"/>
    <cellStyle name="Comma 11 2 5 2" xfId="3083" xr:uid="{23D1168A-1CF6-475A-B83D-5428FF32848C}"/>
    <cellStyle name="Comma 11 2 6" xfId="3084" xr:uid="{98770312-CC64-4345-A3C9-3DE0C27C7034}"/>
    <cellStyle name="Comma 11 2 6 2" xfId="3085" xr:uid="{F8BD0EBA-7EB2-4E5E-9827-8AE35B444D71}"/>
    <cellStyle name="Comma 11 2 7" xfId="3086" xr:uid="{1BD8F108-EFD0-4447-863A-DF4DEE312F46}"/>
    <cellStyle name="Comma 11 3" xfId="3087" xr:uid="{4B07C8A2-8C8B-47DF-9F6C-450B1D22D311}"/>
    <cellStyle name="Comma 11 3 2" xfId="3088" xr:uid="{6C9567CD-6B5F-41D5-9E59-D87C541E0C61}"/>
    <cellStyle name="Comma 11 3 2 2" xfId="3089" xr:uid="{C33DF165-C4A0-43B5-A02B-B062823D9216}"/>
    <cellStyle name="Comma 11 3 2 2 2" xfId="3090" xr:uid="{0C6FC9B3-1C0C-4B70-A62D-837FF15B02DD}"/>
    <cellStyle name="Comma 11 3 2 3" xfId="3091" xr:uid="{7BD13A7A-3552-4487-BC19-475C9E14FB9A}"/>
    <cellStyle name="Comma 11 3 3" xfId="3092" xr:uid="{1A908B64-7111-419E-A9A8-0A5A0948BB3D}"/>
    <cellStyle name="Comma 11 4" xfId="3093" xr:uid="{7530C3F3-1C2E-419A-9A5F-19C10E677667}"/>
    <cellStyle name="Comma 11 4 2" xfId="3094" xr:uid="{D6795CB4-7F12-4519-B36F-C50A79C22D49}"/>
    <cellStyle name="Comma 11 5" xfId="3095" xr:uid="{535452DA-F458-40C2-B75E-47AC4F56453F}"/>
    <cellStyle name="Comma 11 6" xfId="3096" xr:uid="{9E088B31-22BE-49EB-BB24-5615618543C7}"/>
    <cellStyle name="Comma 11 6 2" xfId="3097" xr:uid="{A0D06920-EC29-403B-B934-FDC115B52EAE}"/>
    <cellStyle name="Comma 11 6 3" xfId="3098" xr:uid="{E55399CB-2CEF-410E-AB6B-D40E3C537918}"/>
    <cellStyle name="Comma 11 7" xfId="3099" xr:uid="{A44F64CE-938B-4128-9455-180E5BA6320E}"/>
    <cellStyle name="Comma 11 7 2" xfId="3100" xr:uid="{13EC8B03-889F-458F-A02D-6B47DEEABD2A}"/>
    <cellStyle name="Comma 11 8" xfId="3101" xr:uid="{9EC0E1A9-B4A6-42B3-AA8E-1B5305EDD563}"/>
    <cellStyle name="Comma 110" xfId="3102" xr:uid="{BD8E740E-1DB8-4A6D-BA64-41CB5DCF9A19}"/>
    <cellStyle name="Comma 111" xfId="3103" xr:uid="{073E6D09-7A79-44B4-860E-44ADDCA7C7E6}"/>
    <cellStyle name="Comma 112" xfId="3104" xr:uid="{B0DFBC1B-0CF4-4FBA-B9D4-6BCE689B1FDC}"/>
    <cellStyle name="Comma 113" xfId="3105" xr:uid="{FC836244-0094-4D82-9B62-9A513F46CE5D}"/>
    <cellStyle name="Comma 114" xfId="3106" xr:uid="{48026D0C-B6F5-4155-B159-F8FD764D8773}"/>
    <cellStyle name="Comma 115" xfId="3107" xr:uid="{5E66EC01-F276-4BB9-9766-7DD90C562586}"/>
    <cellStyle name="Comma 116" xfId="3108" xr:uid="{CA2C66D8-D399-4B88-A28C-67E08DF48C2C}"/>
    <cellStyle name="Comma 117" xfId="3109" xr:uid="{23B7766E-DD59-4C91-81B6-11B408EA13D6}"/>
    <cellStyle name="Comma 118" xfId="3110" xr:uid="{DF1AB781-76E1-4BC2-8DF9-B98EEFE2F897}"/>
    <cellStyle name="Comma 119" xfId="3111" xr:uid="{DFC584C0-4C27-4C11-B61A-16ED630A0A05}"/>
    <cellStyle name="Comma 12" xfId="3112" xr:uid="{83E374C5-94BF-4B14-81E2-7B5F0AFD5352}"/>
    <cellStyle name="Comma 12 2" xfId="3113" xr:uid="{6B2AD126-C92B-443F-9B87-804A39D6B55A}"/>
    <cellStyle name="Comma 12 2 2" xfId="3114" xr:uid="{CFF300D7-8919-4ECD-916D-50CADBAC030F}"/>
    <cellStyle name="Comma 12 3" xfId="3115" xr:uid="{FC55DAF9-BEEE-49A8-8F29-8FC03E7E601E}"/>
    <cellStyle name="Comma 12 3 2" xfId="3116" xr:uid="{B6D7B4D8-AC9B-4F38-942B-111988A57EED}"/>
    <cellStyle name="Comma 12 3 2 2" xfId="3117" xr:uid="{BA96E467-25E5-4C3F-A05E-3D5F963ACED0}"/>
    <cellStyle name="Comma 12 3 2 2 2" xfId="3118" xr:uid="{2000FC10-DE37-464A-B0C3-6A9BCB4CE542}"/>
    <cellStyle name="Comma 12 3 2 3" xfId="3119" xr:uid="{6CDAE7ED-B883-4D4F-AF68-20F17BACEE9D}"/>
    <cellStyle name="Comma 12 3 2 3 2" xfId="3120" xr:uid="{8DA910CA-BC83-454F-8BA7-269309AC5F1A}"/>
    <cellStyle name="Comma 12 3 2 4" xfId="3121" xr:uid="{753B279D-A61A-4A3F-94D8-2285BE3FB1AD}"/>
    <cellStyle name="Comma 12 3 3" xfId="3122" xr:uid="{66C11290-2763-4259-A8F8-271F9013C82F}"/>
    <cellStyle name="Comma 12 4" xfId="3123" xr:uid="{2B294947-82D0-4E51-904D-9CBFF58A1D4B}"/>
    <cellStyle name="Comma 12 4 2" xfId="3124" xr:uid="{3FCB8A54-7DB0-496D-AC39-D00302183D82}"/>
    <cellStyle name="Comma 12 4 2 2" xfId="3125" xr:uid="{04CE74E4-6F9C-4B01-97D4-5F2A7C25B6AA}"/>
    <cellStyle name="Comma 12 4 3" xfId="3126" xr:uid="{3D9B1DE1-6A56-4A78-B038-C7236D669526}"/>
    <cellStyle name="Comma 12 4 3 2" xfId="3127" xr:uid="{1CAD974A-45EF-4CC3-87C1-536D1C3CF5BF}"/>
    <cellStyle name="Comma 12 4 4" xfId="3128" xr:uid="{21BF1D72-DD4C-4B30-A337-ABE4507A5872}"/>
    <cellStyle name="Comma 12 5" xfId="3129" xr:uid="{7507BB85-356E-4121-879D-35A627A18573}"/>
    <cellStyle name="Comma 120" xfId="3130" xr:uid="{B8432818-7BA1-464E-83F0-D131ACCD6966}"/>
    <cellStyle name="Comma 121" xfId="3131" xr:uid="{78E71FE4-6796-4871-8170-7599D2802185}"/>
    <cellStyle name="Comma 122" xfId="3132" xr:uid="{AC903E77-09B7-440C-B55F-5312D148AD6F}"/>
    <cellStyle name="Comma 123" xfId="3133" xr:uid="{511E11AE-9201-490A-B493-ED9DCFFA0034}"/>
    <cellStyle name="Comma 124" xfId="3134" xr:uid="{2FB9A20D-85A3-4BFC-B06A-4A1ADF36F083}"/>
    <cellStyle name="Comma 125" xfId="3135" xr:uid="{A5A0BB41-ADF3-48DA-B524-EB40B77B0D43}"/>
    <cellStyle name="Comma 126" xfId="3136" xr:uid="{0CF6E3F7-2DBC-49A9-B8E7-ADA4F0F03F63}"/>
    <cellStyle name="Comma 127" xfId="3137" xr:uid="{A58A9A14-F380-4917-8A81-E3FD693FB3EA}"/>
    <cellStyle name="Comma 128" xfId="3138" xr:uid="{019F5A5B-2B25-472E-B91F-C54F52C44F1A}"/>
    <cellStyle name="Comma 129" xfId="3139" xr:uid="{B2EC8B43-BE12-4A86-9440-020B6AB44A50}"/>
    <cellStyle name="Comma 13" xfId="3140" xr:uid="{B8B61453-AB17-44E0-B491-E44E7A947440}"/>
    <cellStyle name="Comma 13 2" xfId="3141" xr:uid="{6A6F22AD-BEF6-48A9-8CC8-96A62BECF57C}"/>
    <cellStyle name="Comma 13 2 2" xfId="3142" xr:uid="{EC712B3C-C071-49E2-A12F-87F159D47736}"/>
    <cellStyle name="Comma 13 2 2 2" xfId="3143" xr:uid="{606EE599-6B63-4DC2-BEFE-6A663C281E6C}"/>
    <cellStyle name="Comma 13 2 3" xfId="3144" xr:uid="{9AB1EFA2-C927-40B2-A31D-54BE93F61749}"/>
    <cellStyle name="Comma 13 2 3 2" xfId="3145" xr:uid="{B15FFAD3-9441-400D-924C-1773A080334C}"/>
    <cellStyle name="Comma 13 2 4" xfId="3146" xr:uid="{2F73E9ED-C52B-4C1A-863C-6B41E5B0C769}"/>
    <cellStyle name="Comma 13 3" xfId="3147" xr:uid="{82FF20EE-BD28-4543-9E9B-B38069C6BF98}"/>
    <cellStyle name="Comma 13 3 2" xfId="3148" xr:uid="{6B7E16CF-08CE-4CD5-9F16-FB2E7FAF1C62}"/>
    <cellStyle name="Comma 13 3 2 2" xfId="3149" xr:uid="{973BDF95-46B5-40BD-9D3B-45D91FB8E8EA}"/>
    <cellStyle name="Comma 13 3 3" xfId="3150" xr:uid="{33CBCA57-2B76-4A4D-9F39-73F1854808C9}"/>
    <cellStyle name="Comma 13 3 3 2" xfId="3151" xr:uid="{926253CD-2C6E-4E60-874F-C4C3EE6841AC}"/>
    <cellStyle name="Comma 13 3 4" xfId="3152" xr:uid="{BC50861D-6A41-4937-BF52-3540B8B81B5D}"/>
    <cellStyle name="Comma 13 4" xfId="3153" xr:uid="{5E867050-B89F-44D4-A8F7-EBCA595BEB56}"/>
    <cellStyle name="Comma 13 5" xfId="3154" xr:uid="{AC92515C-B017-44A7-AA56-8136A30D7F28}"/>
    <cellStyle name="Comma 130" xfId="3155" xr:uid="{F02A500D-E497-4AE4-975D-AB52BCDE4E59}"/>
    <cellStyle name="Comma 131" xfId="3156" xr:uid="{7684BDB8-6961-42BB-ACFA-A9363366D9F9}"/>
    <cellStyle name="Comma 132" xfId="3157" xr:uid="{BEA0F523-737F-407D-85D8-3929B5735FFC}"/>
    <cellStyle name="Comma 133" xfId="3158" xr:uid="{EFFE85D7-C6A6-4DC1-A0A5-58CAE5285E2D}"/>
    <cellStyle name="Comma 134" xfId="3159" xr:uid="{713E4FFE-8F68-47DD-A805-925047C1C2F1}"/>
    <cellStyle name="Comma 14" xfId="3160" xr:uid="{24478217-E89F-4C4C-8CDF-7C4D52A9671E}"/>
    <cellStyle name="Comma 14 2" xfId="3161" xr:uid="{6F079788-9637-4222-802C-A609F8A7FCC2}"/>
    <cellStyle name="Comma 14 2 2" xfId="3162" xr:uid="{FE24B637-AD7B-4E50-B58E-21F411A73DCE}"/>
    <cellStyle name="Comma 14 2 2 2" xfId="3163" xr:uid="{B27CD76F-A413-4C67-A24B-C22BE7CAD70B}"/>
    <cellStyle name="Comma 14 2 3" xfId="3164" xr:uid="{AE16B49B-ABCF-4369-AFBE-9E52FF4B9A2C}"/>
    <cellStyle name="Comma 14 2 3 2" xfId="3165" xr:uid="{C99FC8A2-D484-40F8-8B11-5184CA89F29B}"/>
    <cellStyle name="Comma 14 3" xfId="3166" xr:uid="{B5793153-502B-4CDD-AEB8-B3B575E751E5}"/>
    <cellStyle name="Comma 14 3 2" xfId="3167" xr:uid="{1848948F-641E-4538-B79A-4BF925D1EB11}"/>
    <cellStyle name="Comma 14 3 2 2" xfId="3168" xr:uid="{5C85607A-F831-48FA-8BAC-2024229B07A4}"/>
    <cellStyle name="Comma 14 3 3" xfId="3169" xr:uid="{C81AA20B-5AAF-474C-990D-6786AAA7C1D1}"/>
    <cellStyle name="Comma 14 3 3 2" xfId="3170" xr:uid="{AD3BB5EB-2A40-4A8C-B650-8D83EAAE9675}"/>
    <cellStyle name="Comma 14 3 4" xfId="3171" xr:uid="{56D51DDC-F79B-42CC-B197-FD403C481A69}"/>
    <cellStyle name="Comma 14 4" xfId="3172" xr:uid="{EAAA793B-8115-4EB0-95ED-4106B04694A9}"/>
    <cellStyle name="Comma 14 4 2" xfId="3173" xr:uid="{18FE26A3-03DD-48E5-8F6C-E42D78244FBF}"/>
    <cellStyle name="Comma 14 5" xfId="3174" xr:uid="{27D46DFC-380B-44BE-BD28-9F450AA94C17}"/>
    <cellStyle name="Comma 14_(1a) Income Statement YTD" xfId="3175" xr:uid="{034CC16C-31FF-40AA-AEDF-DA067511289E}"/>
    <cellStyle name="Comma 15" xfId="3176" xr:uid="{FC3ABDF4-9018-4C4F-AA57-54E6FDC3B1AB}"/>
    <cellStyle name="Comma 15 10" xfId="3177" xr:uid="{14C98795-E458-459B-92CB-E4608EA5CAB6}"/>
    <cellStyle name="Comma 15 15 2" xfId="3178" xr:uid="{315F6BFE-EA31-4607-8468-F35CD871CB9A}"/>
    <cellStyle name="Comma 15 2" xfId="3179" xr:uid="{586CC578-3A6B-4740-B2C2-8B9FE6EE17BA}"/>
    <cellStyle name="Comma 15 2 2" xfId="3180" xr:uid="{FA111BA9-318E-49DA-A660-F207367AF93C}"/>
    <cellStyle name="Comma 15 2 3" xfId="3181" xr:uid="{77DCE71A-788F-4AA9-A52C-52E8AA5291F4}"/>
    <cellStyle name="Comma 15 3" xfId="3182" xr:uid="{58162295-6EBE-419E-AD9E-A9DB25F9C202}"/>
    <cellStyle name="Comma 15 3 2" xfId="3183" xr:uid="{BF0DE928-F360-4C38-A905-103CC4D47427}"/>
    <cellStyle name="Comma 15 3 2 2" xfId="3184" xr:uid="{420E882A-126B-47CB-B480-6376E66EF3C6}"/>
    <cellStyle name="Comma 15 3 3" xfId="3185" xr:uid="{A6E92B46-5818-4439-94A6-CC0B3E839799}"/>
    <cellStyle name="Comma 15 3 3 2" xfId="3186" xr:uid="{6549AB79-D91B-4C6B-B00D-C309005DF47B}"/>
    <cellStyle name="Comma 15 4" xfId="3187" xr:uid="{5F8C79A9-3D6E-4A44-9991-3BA6C1BCD2F1}"/>
    <cellStyle name="Comma 15 4 2" xfId="3188" xr:uid="{959EFB15-9BFD-4DCF-9EFB-6826E31ACDD1}"/>
    <cellStyle name="Comma 15 4 2 2" xfId="3189" xr:uid="{2B9F6B97-7E5D-4125-B21D-08EC7B9D57CA}"/>
    <cellStyle name="Comma 15 4 3" xfId="3190" xr:uid="{602719E2-A81D-4DE1-A27E-79CD61C199C2}"/>
    <cellStyle name="Comma 15 4 3 2" xfId="3191" xr:uid="{43F76A46-C3A2-458E-8D59-F4A9A9315FB2}"/>
    <cellStyle name="Comma 15 4 4" xfId="3192" xr:uid="{9738FEEE-41D9-44CB-9AF8-288E267004CA}"/>
    <cellStyle name="Comma 15 4 4 2" xfId="3193" xr:uid="{143E4C5F-F6FD-4200-B26D-1EBC4C1F2DA6}"/>
    <cellStyle name="Comma 15 4 5" xfId="3194" xr:uid="{37429D94-8E33-44AC-A5AF-AE3F6BEA2708}"/>
    <cellStyle name="Comma 15 4 5 2" xfId="3195" xr:uid="{B2F3C732-83EC-4E91-91EC-0356A596898E}"/>
    <cellStyle name="Comma 15 4 6" xfId="3196" xr:uid="{1D331BE8-1991-4878-9FE0-A5E4682EE571}"/>
    <cellStyle name="Comma 15 4 6 2" xfId="3197" xr:uid="{74FBD2CC-B42D-4A55-9387-626805D7831D}"/>
    <cellStyle name="Comma 15 4 7" xfId="3198" xr:uid="{14CB98C2-4DEA-4415-8100-0C4F508D609D}"/>
    <cellStyle name="Comma 15 4 7 2" xfId="3199" xr:uid="{641BC030-A62C-44E7-9132-C9F0F533B805}"/>
    <cellStyle name="Comma 15 4 8" xfId="3200" xr:uid="{820A5622-D876-47C2-9078-2FB14D160E1B}"/>
    <cellStyle name="Comma 15 5" xfId="3201" xr:uid="{0B2559C4-F2CA-471A-B16A-57EF1230F37A}"/>
    <cellStyle name="Comma 15 5 2" xfId="3202" xr:uid="{B111589E-A6C6-4BDB-A6E3-B61E7A945F42}"/>
    <cellStyle name="Comma 15 6" xfId="3203" xr:uid="{29E1C71E-38E8-4ACF-B47C-857F68B4A507}"/>
    <cellStyle name="Comma 15 6 2" xfId="3204" xr:uid="{758BF109-E78D-4970-9962-CC671638B96A}"/>
    <cellStyle name="Comma 15 7" xfId="3205" xr:uid="{44D6989B-151E-4952-A4B3-59233DCEBBC2}"/>
    <cellStyle name="Comma 15 7 2" xfId="3206" xr:uid="{3751B3CD-CB03-4F3B-85F2-919E99741C59}"/>
    <cellStyle name="Comma 15 8" xfId="3207" xr:uid="{510D3499-7B24-473C-9A2B-FAA6CDBC9332}"/>
    <cellStyle name="Comma 15 8 2" xfId="3208" xr:uid="{21DA06DC-EAB8-4931-B3BB-CEF7EC439724}"/>
    <cellStyle name="Comma 15 9" xfId="3209" xr:uid="{AA7202B0-E387-4560-99D8-AD599FAAD36C}"/>
    <cellStyle name="Comma 15 9 2" xfId="3210" xr:uid="{3C008199-2C38-4B8D-B30B-87A69BBFAC36}"/>
    <cellStyle name="Comma 15_(1a) Quarterly" xfId="3211" xr:uid="{B0BD7FF8-D002-47BA-9581-E655F3342ABF}"/>
    <cellStyle name="Comma 16" xfId="3212" xr:uid="{A43CB0F5-AC95-40BE-AA3C-3E1603C23F3C}"/>
    <cellStyle name="Comma 16 2" xfId="3213" xr:uid="{328B74F8-0373-4CBF-AFCC-ED16B9B77890}"/>
    <cellStyle name="Comma 16 2 2" xfId="3214" xr:uid="{42C9AC7F-6B38-4882-8759-8E2B546960BA}"/>
    <cellStyle name="Comma 16 2 2 2" xfId="3215" xr:uid="{9D6A5BD2-72A6-4FAE-83D9-1219DA024512}"/>
    <cellStyle name="Comma 16 2 3" xfId="3216" xr:uid="{0CB337B7-031A-452E-8D68-40C52C9F700A}"/>
    <cellStyle name="Comma 16 2 3 2" xfId="3217" xr:uid="{7F215C44-926F-455E-AC5C-1EEB117C6502}"/>
    <cellStyle name="Comma 16 2 4" xfId="3218" xr:uid="{C07E5823-1950-4DAC-A1CB-D08921D99F00}"/>
    <cellStyle name="Comma 16 3" xfId="3219" xr:uid="{3621BFF6-BF42-415B-A05A-70BC09F4CAB5}"/>
    <cellStyle name="Comma 16 3 2" xfId="3220" xr:uid="{28A58989-A632-436B-9340-7ECF4E508BC0}"/>
    <cellStyle name="Comma 16 3 2 2" xfId="3221" xr:uid="{F0051320-FFA5-49F9-B8C9-9F37F9CF81E1}"/>
    <cellStyle name="Comma 16 3 3" xfId="3222" xr:uid="{58E91E80-B7B4-400C-AD93-8D6AEA2C8BBF}"/>
    <cellStyle name="Comma 16 3 3 2" xfId="3223" xr:uid="{20FC90AE-82A9-4065-BFA7-2A53FEFE631C}"/>
    <cellStyle name="Comma 16 3 4" xfId="3224" xr:uid="{9C241A3D-4985-46EA-8193-6DB23199A10B}"/>
    <cellStyle name="Comma 16 4" xfId="3225" xr:uid="{B2B9B850-DDD6-4610-B142-9D4AB03BFAA5}"/>
    <cellStyle name="Comma 16 5" xfId="3226" xr:uid="{D9C55F80-00EC-4161-9FF4-110F587CBB7E}"/>
    <cellStyle name="Comma 17" xfId="3227" xr:uid="{F82241ED-8003-42E2-8B5D-356FCEB6F0DD}"/>
    <cellStyle name="Comma 17 2" xfId="3228" xr:uid="{F09F0088-95C8-4C99-87DD-64797012B949}"/>
    <cellStyle name="Comma 17 2 2" xfId="3229" xr:uid="{B7270F81-54E2-488F-AD83-BE69F868A9A1}"/>
    <cellStyle name="Comma 17 2 2 2" xfId="3230" xr:uid="{41704B1C-391F-44D3-B912-1F904EDF89FF}"/>
    <cellStyle name="Comma 17 2 2 2 2" xfId="3231" xr:uid="{0B3C0283-D294-49D2-B400-E55594B57324}"/>
    <cellStyle name="Comma 17 2 2 3" xfId="3232" xr:uid="{FFED10DF-40B3-4D0F-BF6D-D5274C0DBBA7}"/>
    <cellStyle name="Comma 17 2 2 3 2" xfId="3233" xr:uid="{5634991F-D64D-479B-BD48-C4CED8A4448A}"/>
    <cellStyle name="Comma 17 2 2 4" xfId="3234" xr:uid="{E90560B8-6C2A-4FBF-8444-7C5E74595E9B}"/>
    <cellStyle name="Comma 17 3" xfId="3235" xr:uid="{740C0C44-87C2-4EE0-8231-8C41781AACB5}"/>
    <cellStyle name="Comma 17 3 2" xfId="3236" xr:uid="{9BE3B265-FAF0-4BF4-A48E-1353B6DD001B}"/>
    <cellStyle name="Comma 17 3 2 2" xfId="3237" xr:uid="{A41858D7-95B6-4C55-90C0-5AEEB6FE326F}"/>
    <cellStyle name="Comma 17 3 3" xfId="3238" xr:uid="{2C1095ED-15D3-453B-A228-FA7EF9E7AFEC}"/>
    <cellStyle name="Comma 17 3 3 2" xfId="3239" xr:uid="{344DADF3-2BC4-4E4F-A7F0-C9280427FC75}"/>
    <cellStyle name="Comma 17 3 4" xfId="3240" xr:uid="{684C0F8C-7952-4391-A8D4-8CB0F3F07007}"/>
    <cellStyle name="Comma 17 4" xfId="3241" xr:uid="{D7C2BF13-10D1-4B61-BEAB-4A9BD8F4A53F}"/>
    <cellStyle name="Comma 17 4 2" xfId="3242" xr:uid="{5B26CBCD-6629-4744-8BEF-918441B202D3}"/>
    <cellStyle name="Comma 17 5" xfId="3243" xr:uid="{B35681FF-FFB1-4EFC-8796-36D6890C7A81}"/>
    <cellStyle name="Comma 17 5 2" xfId="3244" xr:uid="{8EADF061-6CEB-47D8-BF8D-2442E83606BE}"/>
    <cellStyle name="Comma 17 6" xfId="3245" xr:uid="{DC891ADA-D1EA-4FE1-8C54-56778B3CBD90}"/>
    <cellStyle name="Comma 18" xfId="3246" xr:uid="{739F674C-EC0E-49D7-8696-081928920B7D}"/>
    <cellStyle name="Comma 18 2" xfId="3247" xr:uid="{19A6C9FA-8878-46E5-AEAD-79EFC32C2ACD}"/>
    <cellStyle name="Comma 18 2 2" xfId="3248" xr:uid="{1733F29B-C390-4C88-9395-8C4C33557D8F}"/>
    <cellStyle name="Comma 18 2 2 2" xfId="3249" xr:uid="{B45F169F-671A-40D6-BE2A-56AB9B16FC3B}"/>
    <cellStyle name="Comma 18 2 3" xfId="3250" xr:uid="{36D9FCB4-8FC1-4DFF-8191-D7282BF5E823}"/>
    <cellStyle name="Comma 18 2 3 2" xfId="3251" xr:uid="{7575FD8C-1FD9-47D8-AC4E-5746EC6810A2}"/>
    <cellStyle name="Comma 18 2 4" xfId="3252" xr:uid="{447DDC3D-E179-4AD0-B05B-1345D17A57E5}"/>
    <cellStyle name="Comma 18 3" xfId="3253" xr:uid="{47614C9E-DAE4-4938-9776-39152FCD0791}"/>
    <cellStyle name="Comma 18 3 2" xfId="3254" xr:uid="{058ADA4C-1EC8-4368-8DA9-6CDBE858C19B}"/>
    <cellStyle name="Comma 18 3 2 2" xfId="3255" xr:uid="{E19D9510-9273-4073-A804-4D171AC73063}"/>
    <cellStyle name="Comma 18 3 3" xfId="3256" xr:uid="{F14B65AE-1D20-44C4-B1AF-47A07DD9F3DF}"/>
    <cellStyle name="Comma 18 3 3 2" xfId="3257" xr:uid="{01475C33-6CF6-475F-A0CD-00A5F54F933D}"/>
    <cellStyle name="Comma 18 3 4" xfId="3258" xr:uid="{C7BF72CE-C87D-446F-8EA7-B1FCEDEE3C8D}"/>
    <cellStyle name="Comma 18 4" xfId="3259" xr:uid="{DA4F6FB0-6AAC-4AC5-8D13-20097EC987EA}"/>
    <cellStyle name="Comma 18 4 2" xfId="3260" xr:uid="{C5E010D1-8B12-47E2-8500-8086F0928246}"/>
    <cellStyle name="Comma 18 5" xfId="3261" xr:uid="{F01D51C3-A78A-436F-8F58-F8EDD0CCD2FB}"/>
    <cellStyle name="Comma 18 5 2" xfId="3262" xr:uid="{584AE43C-3375-40DF-B4E9-2A0C93351F61}"/>
    <cellStyle name="Comma 18 6" xfId="3263" xr:uid="{DFD132E7-C636-479F-A5F5-452681EDE71E}"/>
    <cellStyle name="Comma 19" xfId="3264" xr:uid="{D7CFFE7E-E045-419E-B509-A864E2152C72}"/>
    <cellStyle name="Comma 19 2" xfId="3265" xr:uid="{116A42A2-B30F-43C3-AA64-BA4318C02CE5}"/>
    <cellStyle name="Comma 19 2 2" xfId="3266" xr:uid="{87C97AB1-6567-4A25-B4DC-8B7F5DF410C8}"/>
    <cellStyle name="Comma 19 2 2 2" xfId="3267" xr:uid="{74EC4589-9D0A-42B7-B57B-171ABC94380D}"/>
    <cellStyle name="Comma 19 2 3" xfId="3268" xr:uid="{1123E248-CC2E-4526-80D0-794EE6499B57}"/>
    <cellStyle name="Comma 19 2 3 2" xfId="3269" xr:uid="{679A3DA8-AD50-41C2-8E85-18D9741BC5D7}"/>
    <cellStyle name="Comma 19 2 4" xfId="3270" xr:uid="{5D434878-CDA0-4CA2-97E2-894FCA744303}"/>
    <cellStyle name="Comma 19 3" xfId="3271" xr:uid="{D926B2EB-A3CC-424E-8D0F-6CED8411349B}"/>
    <cellStyle name="Comma 19 3 2" xfId="3272" xr:uid="{113FF907-6865-4E5E-A74D-3ED9764D3367}"/>
    <cellStyle name="Comma 19 3 2 2" xfId="3273" xr:uid="{F12B43BE-4A0B-4088-BF36-A702B2CBEEF1}"/>
    <cellStyle name="Comma 19 3 3" xfId="3274" xr:uid="{99E14AB6-93F3-415C-90E5-7844AD77A43A}"/>
    <cellStyle name="Comma 19 3 3 2" xfId="3275" xr:uid="{2257BC23-D087-4F9E-9349-9EC2D5DD938D}"/>
    <cellStyle name="Comma 19 3 4" xfId="3276" xr:uid="{F881FEFA-E023-439B-91F5-326B47A67D32}"/>
    <cellStyle name="Comma 19 4" xfId="3277" xr:uid="{B397B986-4326-4C09-9A91-69EEEFEAD9BE}"/>
    <cellStyle name="Comma 19 4 2" xfId="3278" xr:uid="{0F8524C8-6954-45E0-9AB2-DEB8560E9D8F}"/>
    <cellStyle name="Comma 19 5" xfId="3279" xr:uid="{08C87497-7AE4-4322-B965-963F939E4A30}"/>
    <cellStyle name="Comma 19 5 2" xfId="3280" xr:uid="{362EC48D-5C28-4483-A384-A6357C302579}"/>
    <cellStyle name="Comma 19 6" xfId="3281" xr:uid="{33D7A71F-E4C2-4F54-AB91-03B4BA8A4CC7}"/>
    <cellStyle name="Comma 2" xfId="30" xr:uid="{00000000-0005-0000-0000-00001E000000}"/>
    <cellStyle name="Comma 2 10" xfId="3282" xr:uid="{ED78F948-F42D-48CB-91F9-10BA63394DE4}"/>
    <cellStyle name="Comma 2 11" xfId="3283" xr:uid="{1A84F362-6681-48CF-8306-30ACA1AC9AC9}"/>
    <cellStyle name="Comma 2 12" xfId="3284" xr:uid="{2BCB241B-A4B7-45C1-9A70-904B253F0550}"/>
    <cellStyle name="Comma 2 13" xfId="3285" xr:uid="{B2F063E3-0DF2-4D82-828A-0DE2491DAC59}"/>
    <cellStyle name="Comma 2 14" xfId="3286" xr:uid="{DE18406D-D75A-4A12-9C6D-29F8F908D2B2}"/>
    <cellStyle name="Comma 2 14 2" xfId="3287" xr:uid="{D21CD659-3A3A-445B-BD83-7C4207032051}"/>
    <cellStyle name="Comma 2 15" xfId="3288" xr:uid="{EE254FAB-E4C4-425D-A1ED-32248039A59D}"/>
    <cellStyle name="Comma 2 2" xfId="171" xr:uid="{00000000-0005-0000-0000-00001F000000}"/>
    <cellStyle name="Comma 2 2 10" xfId="3289" xr:uid="{9507BDA7-DD40-4C7C-9D3B-C39A80C15F80}"/>
    <cellStyle name="Comma 2 2 11" xfId="3290" xr:uid="{E91BE81D-8706-4AC5-B5ED-EDD694D38AAB}"/>
    <cellStyle name="Comma 2 2 12" xfId="3291" xr:uid="{5DEC34F6-DAAD-401E-B4E9-968CCEC63EFE}"/>
    <cellStyle name="Comma 2 2 13" xfId="3292" xr:uid="{8FF114E5-899C-48EF-975D-E374135BB3A0}"/>
    <cellStyle name="Comma 2 2 14" xfId="3293" xr:uid="{06A97908-E8C6-4A30-BFB2-CAA0A6B6DA02}"/>
    <cellStyle name="Comma 2 2 2" xfId="3294" xr:uid="{411FE571-88EE-4DB5-8A2F-B6E9AEC19FB0}"/>
    <cellStyle name="Comma 2 2 2 2" xfId="3295" xr:uid="{FE7912A6-C984-4A6C-AF48-040BC4238E37}"/>
    <cellStyle name="Comma 2 2 2_(5a) Budget Volume &amp; Price" xfId="3296" xr:uid="{99AB6941-0DA5-4E76-93BA-F5BD6515548D}"/>
    <cellStyle name="Comma 2 2 3" xfId="3297" xr:uid="{B6C22019-699E-48C9-9F5F-4B0497C67005}"/>
    <cellStyle name="Comma 2 2 3 2" xfId="3298" xr:uid="{6BE44BB2-CAAB-4769-A582-E8E93839CEEE}"/>
    <cellStyle name="Comma 2 2 4" xfId="3299" xr:uid="{D618682B-C4EE-4FE8-89C5-76C69ED52186}"/>
    <cellStyle name="Comma 2 2 4 2" xfId="3300" xr:uid="{D8B66D9B-4759-496E-A538-DB03529BD0EE}"/>
    <cellStyle name="Comma 2 2 5" xfId="3301" xr:uid="{83F703FE-5A84-4715-98AC-37A2C55D0BB7}"/>
    <cellStyle name="Comma 2 2 6" xfId="3302" xr:uid="{AF2D1647-18D8-4B59-A042-D3941ECC61AE}"/>
    <cellStyle name="Comma 2 2 7" xfId="3303" xr:uid="{EBFB408F-6B0A-440C-8275-C417CDB473A7}"/>
    <cellStyle name="Comma 2 2 8" xfId="3304" xr:uid="{1DBBCE73-2575-402C-983B-5CF820264A40}"/>
    <cellStyle name="Comma 2 2 9" xfId="3305" xr:uid="{0996E3D6-4490-4723-9738-3FF853087A1A}"/>
    <cellStyle name="Comma 2 2_2015 Capital Expend Overview" xfId="3306" xr:uid="{408700B5-38BB-4F1B-B450-5DEF28C4F991}"/>
    <cellStyle name="Comma 2 3" xfId="3307" xr:uid="{8A498084-99F8-4BA6-9C1B-FAD2F7F7C770}"/>
    <cellStyle name="Comma 2 3 2" xfId="3308" xr:uid="{E14BE9FE-FF65-4658-9E3F-A0DEAB8EED38}"/>
    <cellStyle name="Comma 2 3 2 2" xfId="3309" xr:uid="{9D3849AB-08A1-48BE-8DD8-45507DA00A81}"/>
    <cellStyle name="Comma 2 3 2 2 2" xfId="3310" xr:uid="{F5204615-4996-4671-B49E-3C688413D83F}"/>
    <cellStyle name="Comma 2 3 2 2 3" xfId="3311" xr:uid="{9BB6E466-CC43-466A-AED8-7BC3D9D9CF78}"/>
    <cellStyle name="Comma 2 3 2 2_Sheet4" xfId="3312" xr:uid="{49E51F7C-4694-4AC0-A04B-B6B335283B5D}"/>
    <cellStyle name="Comma 2 3 2_O&amp;M &amp; CPI" xfId="3313" xr:uid="{67339D98-5EDD-41B0-9E8D-FA469FC639E5}"/>
    <cellStyle name="Comma 2 3 3" xfId="3314" xr:uid="{E59B9318-F287-4A5F-9315-6613F22E6AC7}"/>
    <cellStyle name="Comma 2 3 3 2" xfId="3315" xr:uid="{2BC9DE90-4F6C-4555-BCCD-9240A7BF181E}"/>
    <cellStyle name="Comma 2 3 3_Sheet4" xfId="3316" xr:uid="{D76C0D87-58A6-4A18-A89D-4C378B0D35DF}"/>
    <cellStyle name="Comma 2 3 4" xfId="3317" xr:uid="{C271C607-349E-4B3C-B48D-C52432F5F5E5}"/>
    <cellStyle name="Comma 2 3 4 2" xfId="3318" xr:uid="{C6349CDC-8378-45C2-92B7-51E7737C7ABA}"/>
    <cellStyle name="Comma 2 3 5" xfId="3319" xr:uid="{9524FF2F-DFF1-4E77-AEEB-01B0E091CBC9}"/>
    <cellStyle name="Comma 2 3_(1a) Income Statement YTD" xfId="3320" xr:uid="{51106D77-879E-462A-8A26-12E105FAC88E}"/>
    <cellStyle name="Comma 2 4" xfId="3321" xr:uid="{39198661-C2BF-49E4-B02C-6D8AC12D73B1}"/>
    <cellStyle name="Comma 2 4 2" xfId="3322" xr:uid="{E6DC9475-4752-42A4-A0B6-C06B07F2C715}"/>
    <cellStyle name="Comma 2 4 2 2" xfId="3323" xr:uid="{1F8AEED8-37DC-4C86-A1EB-79636BC3CAFB}"/>
    <cellStyle name="Comma 2 4 2 2 2" xfId="3324" xr:uid="{53BFB488-519E-486D-BB7C-43582E82FD65}"/>
    <cellStyle name="Comma 2 4 2 3" xfId="3325" xr:uid="{4580D647-6F61-4BD9-A0D8-81DE00EC4D99}"/>
    <cellStyle name="Comma 2 4 2 3 2" xfId="3326" xr:uid="{427339B4-3A26-4332-94D6-FF728DE6B2A3}"/>
    <cellStyle name="Comma 2 4 2 4" xfId="3327" xr:uid="{312D47EA-0A03-4834-B2A5-1D27364D39EC}"/>
    <cellStyle name="Comma 2 4 3" xfId="3328" xr:uid="{495FA8FD-37CB-4DFA-BDDE-237B07BD7C46}"/>
    <cellStyle name="Comma 2 5" xfId="3329" xr:uid="{CEBCC2E3-D15B-4673-9512-4E953F780237}"/>
    <cellStyle name="Comma 2 5 2" xfId="3330" xr:uid="{B9D00DB4-BCB7-49F8-B71A-CC63B7644DFC}"/>
    <cellStyle name="Comma 2 5 3" xfId="3331" xr:uid="{A5C888C3-D270-4D4B-AE4A-009A21DFF34D}"/>
    <cellStyle name="Comma 2 6" xfId="3332" xr:uid="{18FBCFE8-7829-46B3-B992-9015A0746578}"/>
    <cellStyle name="Comma 2 7" xfId="3333" xr:uid="{B1213D65-2D80-45A2-A925-1B98D83E6C9C}"/>
    <cellStyle name="Comma 2 8" xfId="3334" xr:uid="{3EEB0F54-1662-4442-8D8B-0B0BE90687BC}"/>
    <cellStyle name="Comma 2 9" xfId="3335" xr:uid="{942A24D2-1AC7-40BA-BF59-B369DD8020F6}"/>
    <cellStyle name="Comma 2_(2) Details" xfId="3336" xr:uid="{230A11FE-0228-42CE-B2AD-02E9BCA0906E}"/>
    <cellStyle name="Comma 20" xfId="3337" xr:uid="{7494BD7A-4DB8-4C01-A5FE-1AB4E118431C}"/>
    <cellStyle name="Comma 20 2" xfId="3338" xr:uid="{7616C0DD-928D-4D5E-98A5-8117A57D7A76}"/>
    <cellStyle name="Comma 20 2 2" xfId="3339" xr:uid="{24FEB0A8-FE08-47F8-A126-015418C6E1B4}"/>
    <cellStyle name="Comma 20 2 2 2" xfId="3340" xr:uid="{4CBB94B4-FA75-4BE1-A965-C8698AC792BA}"/>
    <cellStyle name="Comma 20 2 3" xfId="3341" xr:uid="{C8C146EF-6835-4737-868D-21165D263463}"/>
    <cellStyle name="Comma 20 2 3 2" xfId="3342" xr:uid="{9FE01F81-A473-4753-AA6A-BE376036AF8E}"/>
    <cellStyle name="Comma 20 2 4" xfId="3343" xr:uid="{4B6A56D3-7E06-489E-B37A-CDDFCF42FD45}"/>
    <cellStyle name="Comma 20 3" xfId="3344" xr:uid="{E43EADA2-00E1-49A0-B8C1-9B3E9D90C2ED}"/>
    <cellStyle name="Comma 20 3 2" xfId="3345" xr:uid="{CD6530EF-A543-469D-B5AD-CAC6A8AD960B}"/>
    <cellStyle name="Comma 20 3 2 2" xfId="3346" xr:uid="{12B52A7F-0F96-4DB8-B860-51819CB349EB}"/>
    <cellStyle name="Comma 20 3 3" xfId="3347" xr:uid="{9749FC66-FF2D-4EC9-AA74-8DB76FA936AF}"/>
    <cellStyle name="Comma 20 3 3 2" xfId="3348" xr:uid="{F30D806A-E3CC-415E-8EF5-5D5422EF2996}"/>
    <cellStyle name="Comma 20 3 4" xfId="3349" xr:uid="{F4AA47B5-0E0C-4515-92C6-DF3AEE38096E}"/>
    <cellStyle name="Comma 20 4" xfId="3350" xr:uid="{56506896-E7A0-4606-9142-9DD3DD3AD943}"/>
    <cellStyle name="Comma 20 4 2" xfId="3351" xr:uid="{D8B9E745-C8F4-4F6E-891A-2D2CDA3BA4E9}"/>
    <cellStyle name="Comma 20 5" xfId="3352" xr:uid="{7CCA7E18-14A0-465E-ABBC-8F6DD52A5BEF}"/>
    <cellStyle name="Comma 20 5 2" xfId="3353" xr:uid="{9ADE9462-F4DB-4330-9B15-FC2B0A8ACC52}"/>
    <cellStyle name="Comma 20 6" xfId="3354" xr:uid="{38B8709A-33FC-4981-999E-C8D6824B2D35}"/>
    <cellStyle name="Comma 20_(2) SPGD Actuals" xfId="3355" xr:uid="{2BA18692-093E-47E3-A591-C26F28C9455B}"/>
    <cellStyle name="Comma 21" xfId="3356" xr:uid="{B69811C3-A12B-400D-BA1B-92BC038DEBB5}"/>
    <cellStyle name="Comma 21 2" xfId="3357" xr:uid="{2DD2A616-3A8B-458B-928E-897A87742BE8}"/>
    <cellStyle name="Comma 21 2 2" xfId="3358" xr:uid="{941B4268-8499-4868-80E2-C4F4722E4EB4}"/>
    <cellStyle name="Comma 21 2 2 2" xfId="3359" xr:uid="{62963B56-403E-4ACC-A220-E2BD3B87410E}"/>
    <cellStyle name="Comma 21 2 3" xfId="3360" xr:uid="{F7EF808D-814D-415D-B4B9-625B823C4031}"/>
    <cellStyle name="Comma 21 2 3 2" xfId="3361" xr:uid="{BBB72C1C-A166-4ED5-AAFF-BE31DCE19B7E}"/>
    <cellStyle name="Comma 21 2 4" xfId="3362" xr:uid="{8BDD03E2-EBBF-4D2B-8F30-5B3ECF6BEE44}"/>
    <cellStyle name="Comma 21 3" xfId="3363" xr:uid="{1105B2DD-33B4-4F15-8DBC-D901F257B98E}"/>
    <cellStyle name="Comma 21 3 2" xfId="3364" xr:uid="{21E48A53-C530-42E2-903B-D8909FC1E07D}"/>
    <cellStyle name="Comma 21 3 2 2" xfId="3365" xr:uid="{1827A719-E108-4073-BE24-D14EE1DB7DF5}"/>
    <cellStyle name="Comma 21 3 3" xfId="3366" xr:uid="{E5450A52-8CC0-4BF2-9D39-D50DF8B04F01}"/>
    <cellStyle name="Comma 21 3 3 2" xfId="3367" xr:uid="{F9D5023D-38FA-47C7-9945-B44DEBCE0C36}"/>
    <cellStyle name="Comma 21 3 4" xfId="3368" xr:uid="{FC0ED3B4-BC3F-4125-9011-B513A0B642DA}"/>
    <cellStyle name="Comma 21 4" xfId="3369" xr:uid="{F81EC0B8-1CBC-47A2-8F71-7E686200D49A}"/>
    <cellStyle name="Comma 21 4 2" xfId="3370" xr:uid="{B1976B34-7E3C-47EF-8381-27673047785B}"/>
    <cellStyle name="Comma 21 5" xfId="3371" xr:uid="{2E0BE851-B048-4D2E-8B8C-33D824F05E3A}"/>
    <cellStyle name="Comma 21 5 2" xfId="3372" xr:uid="{DAC6B358-D367-44CB-A6A2-07859DD53019}"/>
    <cellStyle name="Comma 21 6" xfId="3373" xr:uid="{E8FCA8D8-0B2A-424E-BF2D-6FE5FC50D6D3}"/>
    <cellStyle name="Comma 21_(2) SPGD Actuals" xfId="3374" xr:uid="{0C5D8C38-5D15-4A0D-85FD-BA719BBB9711}"/>
    <cellStyle name="Comma 22" xfId="3375" xr:uid="{4A9043C8-5558-4841-AF97-752CC240B1A6}"/>
    <cellStyle name="Comma 22 2" xfId="3376" xr:uid="{6841E398-CE67-4F42-ABF3-52A6397F5387}"/>
    <cellStyle name="Comma 22 2 2" xfId="3377" xr:uid="{D9B1275F-9549-4161-8086-256849A6C1DD}"/>
    <cellStyle name="Comma 22 2 2 2" xfId="3378" xr:uid="{DC5A0473-05B7-45BB-A315-D3F32C29B705}"/>
    <cellStyle name="Comma 22 2 3" xfId="3379" xr:uid="{72D12B7C-34DA-408B-8F16-BA148D6CAB1A}"/>
    <cellStyle name="Comma 22 2 3 2" xfId="3380" xr:uid="{0F0A2C7F-8398-41F9-98B6-1C3612FE5676}"/>
    <cellStyle name="Comma 22 2 4" xfId="3381" xr:uid="{ECD2B77D-DA45-4391-A00A-240AF887E955}"/>
    <cellStyle name="Comma 22 3" xfId="3382" xr:uid="{35287B98-1966-45A9-9666-DB7922689979}"/>
    <cellStyle name="Comma 22 3 2" xfId="3383" xr:uid="{7B634334-F74D-419C-AD9C-91E4DBF91E9C}"/>
    <cellStyle name="Comma 22 3 2 2" xfId="3384" xr:uid="{30469BDC-A6E5-4878-9262-6107611E3C87}"/>
    <cellStyle name="Comma 22 3 3" xfId="3385" xr:uid="{88F2C4C5-A5AD-4618-9ACA-2B41CCEC610B}"/>
    <cellStyle name="Comma 22 3 3 2" xfId="3386" xr:uid="{656C3D06-FDD5-4D95-8EAE-397C74C9C152}"/>
    <cellStyle name="Comma 22 3 4" xfId="3387" xr:uid="{3123601D-2C22-4A2B-A0B7-CEFEA4331ED4}"/>
    <cellStyle name="Comma 22 4" xfId="3388" xr:uid="{887E9840-F1F4-4DD3-888C-FECFF4135FB2}"/>
    <cellStyle name="Comma 22_(2) SPGD Actuals" xfId="3389" xr:uid="{FBB32C46-54A2-4690-AF3F-8D97F8B53AA8}"/>
    <cellStyle name="Comma 23" xfId="3390" xr:uid="{39A6CE7E-4C65-4093-B7C1-FCDF2DC60588}"/>
    <cellStyle name="Comma 23 2" xfId="3391" xr:uid="{18D2F344-FC19-4DE0-B061-E6A30E116CB7}"/>
    <cellStyle name="Comma 23 2 2" xfId="3392" xr:uid="{C5F03733-3F0C-4D88-9232-E927BD5A9FA8}"/>
    <cellStyle name="Comma 23 2 3" xfId="3393" xr:uid="{48497DA1-5F9E-44D6-B785-727FC31DF165}"/>
    <cellStyle name="Comma 23 3" xfId="3394" xr:uid="{AFBBB213-7CEF-4CEC-8146-4BBE01DDC255}"/>
    <cellStyle name="Comma 23 3 2" xfId="3395" xr:uid="{B39A52AC-62EB-4F0A-A791-4D957A2CE5C0}"/>
    <cellStyle name="Comma 23 3 2 2" xfId="3396" xr:uid="{C9DDECF7-D4A7-47A6-8488-39753FC8D12E}"/>
    <cellStyle name="Comma 23 3 3" xfId="3397" xr:uid="{5FD2D91E-AC8E-4EB0-84E0-EDB3A93EF626}"/>
    <cellStyle name="Comma 23 3 3 2" xfId="3398" xr:uid="{0EFE7FB4-EFB9-4455-B119-AC514FC9EFD9}"/>
    <cellStyle name="Comma 23 3 4" xfId="3399" xr:uid="{EAE2E3EF-E711-4B15-B7E7-28BD57984F42}"/>
    <cellStyle name="Comma 23 4" xfId="3400" xr:uid="{B6330511-5344-492B-A01C-4C77EE31A4EF}"/>
    <cellStyle name="Comma 23_(2) SPGD Actuals" xfId="3401" xr:uid="{07754D84-774B-44B0-845B-CED65924061C}"/>
    <cellStyle name="Comma 24" xfId="3402" xr:uid="{08E95A11-5458-4800-A98B-A0215539B923}"/>
    <cellStyle name="Comma 24 2" xfId="3403" xr:uid="{A035E1F5-CD68-433C-97C7-4C2DC000DE2E}"/>
    <cellStyle name="Comma 24 2 2" xfId="3404" xr:uid="{DC687C38-A4C1-4EFD-BB7D-E9565D30BF9E}"/>
    <cellStyle name="Comma 24 2 2 2" xfId="3405" xr:uid="{FB6EE44D-2563-4657-A93A-016484650FE3}"/>
    <cellStyle name="Comma 24 2 3" xfId="3406" xr:uid="{EE10A8BD-075D-40D6-99A2-64F0682C5209}"/>
    <cellStyle name="Comma 24 2 3 2" xfId="3407" xr:uid="{3256DD59-768C-42D6-ABCF-2C8418B5CA8E}"/>
    <cellStyle name="Comma 24 2 4" xfId="3408" xr:uid="{C34E29A2-3812-462E-AC82-B0CC786DF0CB}"/>
    <cellStyle name="Comma 24 3" xfId="3409" xr:uid="{25A001E5-686F-4D0E-97FB-CBC31C8A1FF9}"/>
    <cellStyle name="Comma 24_(2) SPGD Actuals" xfId="3410" xr:uid="{C9051A0E-B2C2-4330-A8AC-79E259FF97F6}"/>
    <cellStyle name="Comma 25" xfId="3411" xr:uid="{91D233C6-2D5B-458A-9D2F-57893DD8BECB}"/>
    <cellStyle name="Comma 25 2" xfId="3412" xr:uid="{D738541A-EC94-4029-811B-58F6B4BEBC54}"/>
    <cellStyle name="Comma 25 2 2" xfId="3413" xr:uid="{79DCFA1D-28E2-4E0C-A17D-B927E22FA962}"/>
    <cellStyle name="Comma 25 2 2 2" xfId="3414" xr:uid="{7983F938-F1A6-4CBC-A2BF-90778F338DE1}"/>
    <cellStyle name="Comma 25 2 3" xfId="3415" xr:uid="{7FAC5332-45F5-4B51-B531-DFA76856EFD9}"/>
    <cellStyle name="Comma 25 2 3 2" xfId="3416" xr:uid="{5E13F7D8-65CF-474E-B03A-D32395057ACD}"/>
    <cellStyle name="Comma 25 2 4" xfId="3417" xr:uid="{AE1A32FE-C7BE-4442-8717-2008F5CD9CE2}"/>
    <cellStyle name="Comma 25 3" xfId="3418" xr:uid="{7CE865A6-BF61-448F-84AF-6D38E7542A3B}"/>
    <cellStyle name="Comma 25_(2) SPGD Actuals" xfId="3419" xr:uid="{7D0D9B43-A337-4455-B584-D090A257474B}"/>
    <cellStyle name="Comma 26" xfId="3420" xr:uid="{0E1D4923-7ABB-4E5A-99F1-2C3639215096}"/>
    <cellStyle name="Comma 27" xfId="3421" xr:uid="{0E87FAAD-0976-462E-895E-940F92DC5533}"/>
    <cellStyle name="Comma 28" xfId="3422" xr:uid="{8EBD201C-2207-47D3-80BC-CE35E8C76668}"/>
    <cellStyle name="Comma 29" xfId="3423" xr:uid="{B95FC1A2-4781-45EA-B325-5A85F1BF7B68}"/>
    <cellStyle name="Comma 3" xfId="31" xr:uid="{00000000-0005-0000-0000-000020000000}"/>
    <cellStyle name="Comma 3 10" xfId="3424" xr:uid="{90314E8F-0D48-4EDD-B303-C5BBB32671A6}"/>
    <cellStyle name="Comma 3 10 2" xfId="3425" xr:uid="{CD4CBB6D-2D03-4295-9453-B67DDC6FAD58}"/>
    <cellStyle name="Comma 3 10 2 2" xfId="3426" xr:uid="{F0186977-638D-494D-BC63-06B6972DCE63}"/>
    <cellStyle name="Comma 3 10 3" xfId="3427" xr:uid="{4AF6C983-E10A-467C-8116-261F5D7D844E}"/>
    <cellStyle name="Comma 3 10 3 2" xfId="3428" xr:uid="{1E9E7052-82EB-45BD-99D2-FC90D5A58CA9}"/>
    <cellStyle name="Comma 3 10 4" xfId="3429" xr:uid="{AFB7C011-D047-4FD1-9594-A3471FFF7436}"/>
    <cellStyle name="Comma 3 11" xfId="3430" xr:uid="{0EECDD70-3E0C-42F5-A2FB-1B291C7DC9E4}"/>
    <cellStyle name="Comma 3 12" xfId="3431" xr:uid="{24E6E77E-6989-49C8-90B5-D6A3F01EA9D8}"/>
    <cellStyle name="Comma 3 12 2" xfId="3432" xr:uid="{145B74C8-BB95-49D9-BA95-A3B3AC3353DF}"/>
    <cellStyle name="Comma 3 13" xfId="3433" xr:uid="{A5C54D8A-AD14-448A-9869-7D7CF3AE4D0D}"/>
    <cellStyle name="Comma 3 13 2" xfId="3434" xr:uid="{35CFA2E8-5528-4880-A22F-6B2BACB4CF95}"/>
    <cellStyle name="Comma 3 2" xfId="3435" xr:uid="{15D90B96-BF5B-4293-A4F5-51F73384B56F}"/>
    <cellStyle name="Comma 3 2 2" xfId="3436" xr:uid="{0CE5440F-013E-4353-B318-8527F8DEBAB3}"/>
    <cellStyle name="Comma 3 2 2 2" xfId="3437" xr:uid="{673ABDE4-DB89-4E3A-A91E-4953028B1991}"/>
    <cellStyle name="Comma 3 2 2 2 2" xfId="3438" xr:uid="{7379F6AB-9852-41AA-A51A-41A6E3FA4333}"/>
    <cellStyle name="Comma 3 2 2 2 2 2" xfId="3439" xr:uid="{84BDF926-3C62-418C-91F1-79527AC36D92}"/>
    <cellStyle name="Comma 3 2 2 2 3" xfId="3440" xr:uid="{775C1A07-BD1F-4DAD-8B0F-016ED6B3E5F3}"/>
    <cellStyle name="Comma 3 2 2 2 3 2" xfId="3441" xr:uid="{8F45D9F5-7B09-4703-86EF-593B9952FAB3}"/>
    <cellStyle name="Comma 3 2 2 2 4" xfId="3442" xr:uid="{4DB2D132-8152-4D76-92AF-4A984F3099B7}"/>
    <cellStyle name="Comma 3 2 2 2_Sheet4" xfId="3443" xr:uid="{C954CD8E-8C21-4FFF-9051-0336E8FDDA76}"/>
    <cellStyle name="Comma 3 2 2 3" xfId="3444" xr:uid="{35EE06DB-4751-4147-9CB1-B7AFFB657CD3}"/>
    <cellStyle name="Comma 3 2 2 3 2" xfId="3445" xr:uid="{2AAA5C51-6212-4790-9BB7-6D1E51F8F729}"/>
    <cellStyle name="Comma 3 2 2 3 2 2" xfId="3446" xr:uid="{8D3F655D-9754-4C35-9813-38C385ED1ED9}"/>
    <cellStyle name="Comma 3 2 2 3 3" xfId="3447" xr:uid="{D13F8B49-C8E5-4AA9-BA33-2921B2CCD0CB}"/>
    <cellStyle name="Comma 3 2 2 3 3 2" xfId="3448" xr:uid="{25D345E2-F7D5-4D6C-B4C7-FB30E9125A20}"/>
    <cellStyle name="Comma 3 2 2 3 4" xfId="3449" xr:uid="{93E6052F-47CE-49C5-B836-10A7443A2137}"/>
    <cellStyle name="Comma 3 2 2 4" xfId="3450" xr:uid="{C930F8FD-DA71-4A05-8C19-642FE5D92601}"/>
    <cellStyle name="Comma 3 2 2 4 2" xfId="3451" xr:uid="{73B2019A-E323-48F1-AC02-19F9A66B8BFC}"/>
    <cellStyle name="Comma 3 2 2 4 2 2" xfId="3452" xr:uid="{7C5E45F7-B09B-44D0-803A-F3962C8E2A1F}"/>
    <cellStyle name="Comma 3 2 2 4 3" xfId="3453" xr:uid="{6617BBDB-10BA-4352-B797-9C41656520F8}"/>
    <cellStyle name="Comma 3 2 2 4 3 2" xfId="3454" xr:uid="{DFDD7BD2-EFE4-4A19-B6B9-A0BB5EFFA3E3}"/>
    <cellStyle name="Comma 3 2 2 4 4" xfId="3455" xr:uid="{89E1EFF5-C0F4-466A-88AD-B26D5F2E5ADF}"/>
    <cellStyle name="Comma 3 2 2 5" xfId="3456" xr:uid="{31FD272E-A6A1-4A7A-BCEB-1ED7BA071704}"/>
    <cellStyle name="Comma 3 2 2 6" xfId="3457" xr:uid="{DBB4A2B6-B543-4613-874E-6B7599C8A9A7}"/>
    <cellStyle name="Comma 3 2 2 6 2" xfId="3458" xr:uid="{F8CB29CD-4FD2-4F97-B7B7-ED271ED2F883}"/>
    <cellStyle name="Comma 3 2 2 7" xfId="3459" xr:uid="{8EA7385D-C6FD-4380-AB99-B3DF51FD21F6}"/>
    <cellStyle name="Comma 3 2 2 7 2" xfId="3460" xr:uid="{28344B52-D1AC-4F9D-A246-46AE4ED0BCA7}"/>
    <cellStyle name="Comma 3 2 2 8" xfId="3461" xr:uid="{3E757149-5C24-44C9-9D04-B4FEAF2FBFE4}"/>
    <cellStyle name="Comma 3 2 2_(2) SPGD Actuals" xfId="3462" xr:uid="{AE34D5F4-4F12-489E-8C96-6A684254FD5B}"/>
    <cellStyle name="Comma 3 2 3" xfId="3463" xr:uid="{C6BF08E6-4903-4162-9FD0-B145CEBACF51}"/>
    <cellStyle name="Comma 3 2 4" xfId="3464" xr:uid="{A2B9DC8A-E708-421A-81B6-812C49D04503}"/>
    <cellStyle name="Comma 3 2 4 2" xfId="3465" xr:uid="{627A3B4C-79DE-4916-AA83-0F722BC599F1}"/>
    <cellStyle name="Comma 3 2 5" xfId="3466" xr:uid="{A84A72F9-C4B4-45EC-96C5-379BC90B8FED}"/>
    <cellStyle name="Comma 3 2 6" xfId="3467" xr:uid="{483F3774-1DB4-46DD-9443-3A844C91697A}"/>
    <cellStyle name="Comma 3 2 6 2" xfId="3468" xr:uid="{7637D84D-F7E6-4693-8A79-72C8ECB65F7A}"/>
    <cellStyle name="Comma 3 2_(4c) Power Purchased GWh" xfId="3469" xr:uid="{AE186E68-601B-4487-8600-AA665075F539}"/>
    <cellStyle name="Comma 3 3" xfId="3470" xr:uid="{0C314322-BA3F-48AC-9056-FE7494185B78}"/>
    <cellStyle name="Comma 3 3 2" xfId="3471" xr:uid="{BABFE297-080F-405B-8AC8-C5D856B4456E}"/>
    <cellStyle name="Comma 3 3 3" xfId="3472" xr:uid="{B7C6C862-8829-4EBD-9BF4-792BE6892CEB}"/>
    <cellStyle name="Comma 3 3_(1a) Quarterly" xfId="3473" xr:uid="{A5BE01C3-28EA-471A-8F67-ACFB679E4D97}"/>
    <cellStyle name="Comma 3 4" xfId="3474" xr:uid="{46DB8890-FBDB-4861-A894-0E70569A16D3}"/>
    <cellStyle name="Comma 3 4 2" xfId="3475" xr:uid="{C22F492A-88DA-485D-90D1-BA9A8B700306}"/>
    <cellStyle name="Comma 3 4 2 2" xfId="3476" xr:uid="{09F7FACA-37A1-4997-B989-9AC7C184295B}"/>
    <cellStyle name="Comma 3 4 3" xfId="3477" xr:uid="{144F28BD-E233-4202-8643-783F09E923CD}"/>
    <cellStyle name="Comma 3 4 3 2" xfId="3478" xr:uid="{4158B54D-5F0C-4A9D-B289-858E1CE93AAB}"/>
    <cellStyle name="Comma 3 4_(2) SPGD Actuals" xfId="3479" xr:uid="{A4060B32-314A-466F-81A0-6F7CE1558EE7}"/>
    <cellStyle name="Comma 3 5" xfId="3480" xr:uid="{E9C479FD-E6B5-47CB-BFCB-70B68767B4D1}"/>
    <cellStyle name="Comma 3 5 2" xfId="3481" xr:uid="{87C77BA2-9D6F-4763-B93B-4AF8F4686D1D}"/>
    <cellStyle name="Comma 3 5 3" xfId="3482" xr:uid="{1EB3DF04-63E0-4E47-877B-14A19D94FCB8}"/>
    <cellStyle name="Comma 3 5_(1a) Income Statement YTD" xfId="3483" xr:uid="{FEE9ECD7-65F8-4CAA-B156-CAB65C8CE658}"/>
    <cellStyle name="Comma 3 6" xfId="3484" xr:uid="{8BD1ADEE-04C6-417D-B4EC-9F49C5C94190}"/>
    <cellStyle name="Comma 3 6 2" xfId="3485" xr:uid="{4E77EA46-8B05-4365-8F9D-4B9CD33A63E6}"/>
    <cellStyle name="Comma 3 6 3" xfId="3486" xr:uid="{C2F5B8EF-74C1-4123-AED9-712853673FAE}"/>
    <cellStyle name="Comma 3 6 3 2" xfId="3487" xr:uid="{0C5971A9-2B95-4EC3-8309-730DB702F565}"/>
    <cellStyle name="Comma 3 6 4" xfId="3488" xr:uid="{A7A1FB53-9B69-4AD1-AFB5-85B97E6EC9C4}"/>
    <cellStyle name="Comma 3 6 4 2" xfId="3489" xr:uid="{9F9DCB5D-4806-4714-9674-BF2E676FE334}"/>
    <cellStyle name="Comma 3 6 5" xfId="3490" xr:uid="{0BABF43C-0332-43A6-B911-77C48A9A2177}"/>
    <cellStyle name="Comma 3 6_CDM - IS" xfId="3491" xr:uid="{ADE8DE0B-337E-4E98-A0B9-0EE693EF310D}"/>
    <cellStyle name="Comma 3 7" xfId="3492" xr:uid="{5B82A7B7-2D81-46DD-BAFA-3333F1EFF06E}"/>
    <cellStyle name="Comma 3 7 2" xfId="3493" xr:uid="{9FF32092-31F1-46FA-A6E3-687EC5087B21}"/>
    <cellStyle name="Comma 3 7 2 2" xfId="3494" xr:uid="{02CBED10-1DED-4AB4-B2BD-665397FDB581}"/>
    <cellStyle name="Comma 3 7 2 2 2" xfId="3495" xr:uid="{76C30927-A639-443F-B6AA-163A8F343927}"/>
    <cellStyle name="Comma 3 7 2 3" xfId="3496" xr:uid="{DA3C696C-20EB-402A-A3F0-C0E815B38D56}"/>
    <cellStyle name="Comma 3 7 2 3 2" xfId="3497" xr:uid="{0326BC8F-D623-4AD7-BA83-39A273C07FE7}"/>
    <cellStyle name="Comma 3 7 2 4" xfId="3498" xr:uid="{41C436C0-8FCF-479D-98A7-F78747D3F9B7}"/>
    <cellStyle name="Comma 3 7 3" xfId="3499" xr:uid="{4E55FFDA-AA60-4942-B7FA-DA5ECA93F618}"/>
    <cellStyle name="Comma 3 7 3 2" xfId="3500" xr:uid="{FF0E4F2A-341C-4D23-A403-F9A93F0E4D29}"/>
    <cellStyle name="Comma 3 7 3 2 2" xfId="3501" xr:uid="{91D0018A-43D8-4A6A-A37C-00841A115BA1}"/>
    <cellStyle name="Comma 3 7 3 3" xfId="3502" xr:uid="{1EF20F17-74B0-4FB1-BF2C-4D646A00656E}"/>
    <cellStyle name="Comma 3 7 3 3 2" xfId="3503" xr:uid="{B6081AC2-5600-439E-9788-A6AD15580412}"/>
    <cellStyle name="Comma 3 7 3 4" xfId="3504" xr:uid="{56292607-E1C0-4504-84F5-337A085592EC}"/>
    <cellStyle name="Comma 3 7 4" xfId="3505" xr:uid="{FCF7D12D-8078-4569-9265-7B4916F9B3EA}"/>
    <cellStyle name="Comma 3 7 4 2" xfId="3506" xr:uid="{C0D73567-789D-43B5-94C0-CADD8F77DB24}"/>
    <cellStyle name="Comma 3 7 5" xfId="3507" xr:uid="{2F352C6A-8CC8-4179-95C5-D615AF3D9FAA}"/>
    <cellStyle name="Comma 3 7 5 2" xfId="3508" xr:uid="{095AF540-E74D-4DED-86A6-BFE05FBB7CBF}"/>
    <cellStyle name="Comma 3 7 6" xfId="3509" xr:uid="{28DA0D03-7D6C-4A81-B765-27E6AF4DFC66}"/>
    <cellStyle name="Comma 3 8" xfId="3510" xr:uid="{1FA25A5C-BB20-4F26-AA2F-4318B7F89DAB}"/>
    <cellStyle name="Comma 3 8 2" xfId="3511" xr:uid="{BEAA2A7E-B1E3-4F50-9498-C37F260C735C}"/>
    <cellStyle name="Comma 3 8 2 2" xfId="3512" xr:uid="{C93E6B14-6D56-46F2-AD57-A5E5AF4C3392}"/>
    <cellStyle name="Comma 3 8 3" xfId="3513" xr:uid="{1D991B51-004C-4CF9-AA1B-DA6C3B92DC81}"/>
    <cellStyle name="Comma 3 8 3 2" xfId="3514" xr:uid="{43D1B48E-0BF5-43A2-A0D2-8165E688C8E6}"/>
    <cellStyle name="Comma 3 8 4" xfId="3515" xr:uid="{1B3750A6-9742-47F5-88A8-CF72B61D9B52}"/>
    <cellStyle name="Comma 3 9" xfId="3516" xr:uid="{4D5F3AEF-0407-4E8D-8D48-EE826D8A0094}"/>
    <cellStyle name="Comma 3 9 2" xfId="3517" xr:uid="{CB4A39CF-1638-4661-95DA-5AA0967EABAE}"/>
    <cellStyle name="Comma 3 9 2 2" xfId="3518" xr:uid="{2BC60D02-9B75-44F6-9373-8AAF0E70CC61}"/>
    <cellStyle name="Comma 3 9 3" xfId="3519" xr:uid="{A8A6D059-0022-46EB-ADAD-3B75DCAD9E90}"/>
    <cellStyle name="Comma 3 9 3 2" xfId="3520" xr:uid="{63B00735-5046-4C77-AB58-9F32387FDC9C}"/>
    <cellStyle name="Comma 3 9 4" xfId="3521" xr:uid="{93E3A327-03DD-4354-9FCE-5B94F5112282}"/>
    <cellStyle name="Comma 3_(4c) Power Purchased GWh" xfId="3522" xr:uid="{B5515444-5FF5-482A-824F-36578BBA0081}"/>
    <cellStyle name="Comma 30" xfId="3523" xr:uid="{7AA103F7-6C0E-4C64-878F-15AF510BACBD}"/>
    <cellStyle name="Comma 31" xfId="3524" xr:uid="{93776C0A-4118-4D73-A5FE-E4E27598D26D}"/>
    <cellStyle name="Comma 32" xfId="3525" xr:uid="{7F395635-6B98-45A2-A0B9-8DB21F1BA057}"/>
    <cellStyle name="Comma 33" xfId="3526" xr:uid="{66B465E5-4F06-40FB-A2E3-75B5CA39BE3A}"/>
    <cellStyle name="Comma 34" xfId="3527" xr:uid="{3A639386-4FC1-430B-832C-6671ED39B179}"/>
    <cellStyle name="Comma 35" xfId="3528" xr:uid="{C157DD99-05D7-4075-8D66-8A44B6B91AE5}"/>
    <cellStyle name="Comma 36" xfId="3529" xr:uid="{09557DA9-F6D1-4749-BE1E-865BBC8C48D1}"/>
    <cellStyle name="Comma 37" xfId="3530" xr:uid="{3E939F1A-CBCA-4293-8775-5284CC946F9F}"/>
    <cellStyle name="Comma 38" xfId="3531" xr:uid="{A49523DF-09C4-428B-AADD-160AD5C5E265}"/>
    <cellStyle name="Comma 39" xfId="3532" xr:uid="{D47078F6-AD5C-4ADB-8708-B817DB853145}"/>
    <cellStyle name="Comma 4" xfId="32" xr:uid="{00000000-0005-0000-0000-000021000000}"/>
    <cellStyle name="Comma 4 10" xfId="3533" xr:uid="{A4395D7B-FD88-42F4-8C89-415B81180142}"/>
    <cellStyle name="Comma 4 10 2" xfId="3534" xr:uid="{C9AF98DD-5C1B-4A17-B848-6B23F623FB66}"/>
    <cellStyle name="Comma 4 11" xfId="3535" xr:uid="{F15FDFA5-516E-4ADD-B6C6-F2E7FE034D15}"/>
    <cellStyle name="Comma 4 11 2" xfId="3536" xr:uid="{FE262D89-0307-4A44-AD74-48D053239CDB}"/>
    <cellStyle name="Comma 4 12" xfId="3537" xr:uid="{FE5E6764-9C3E-4F0E-9C56-88758D6CD055}"/>
    <cellStyle name="Comma 4 12 2" xfId="3538" xr:uid="{418A1956-78D1-4199-B825-D67AEDE6D263}"/>
    <cellStyle name="Comma 4 2" xfId="3539" xr:uid="{8E4B7CBE-CE4A-40FA-80E9-AA87934DAC77}"/>
    <cellStyle name="Comma 4 2 2" xfId="3540" xr:uid="{A40A36EA-1501-4F73-939C-FFEB7C6503AB}"/>
    <cellStyle name="Comma 4 2 2 2" xfId="3541" xr:uid="{6335CC29-E0A4-4E33-BC6C-9B5F63FFB7F1}"/>
    <cellStyle name="Comma 4 2 2 2 2" xfId="3542" xr:uid="{CA09D4D9-DE9E-4459-BED4-88EC5925F49D}"/>
    <cellStyle name="Comma 4 2 2 3" xfId="3543" xr:uid="{DBD6B889-7EDF-426A-87E7-2D1D150A8812}"/>
    <cellStyle name="Comma 4 2 2 3 2" xfId="3544" xr:uid="{3C260E69-FA2C-49FF-8560-571EB3EE8081}"/>
    <cellStyle name="Comma 4 2 2 4" xfId="3545" xr:uid="{549C61FC-308C-4FCB-AC2A-91E00BB98873}"/>
    <cellStyle name="Comma 4 2 2_Sheet4" xfId="3546" xr:uid="{24139992-0FC9-4E28-9402-014240A6C126}"/>
    <cellStyle name="Comma 4 2 3" xfId="3547" xr:uid="{68A3B9CB-CA42-40C9-B798-48E631D84E28}"/>
    <cellStyle name="Comma 4 2_(2) SPGD Actuals" xfId="3548" xr:uid="{FF24FE31-C9FC-4DE6-B81D-1BB57877045C}"/>
    <cellStyle name="Comma 4 3" xfId="3549" xr:uid="{F47A659F-3754-49AE-8ACD-E0DAB040C27A}"/>
    <cellStyle name="Comma 4 3 2" xfId="3550" xr:uid="{F82827DA-5429-4AE0-8428-546F13C5784A}"/>
    <cellStyle name="Comma 4 3 2 2" xfId="3551" xr:uid="{B3A943E1-8EAF-4CC9-A7B6-78FDF1028442}"/>
    <cellStyle name="Comma 4 3 2 2 2" xfId="3552" xr:uid="{0C7C6F77-3E42-48C0-956C-9E5E7FEBFB9C}"/>
    <cellStyle name="Comma 4 3 2 3" xfId="3553" xr:uid="{3F399B0A-D708-44A6-BFFB-34EBDB003FA7}"/>
    <cellStyle name="Comma 4 3 3" xfId="3554" xr:uid="{BC19DCAE-0AD3-412F-A7CE-562AAD0471DB}"/>
    <cellStyle name="Comma 4 3 3 2" xfId="3555" xr:uid="{FE07C2E2-F1F4-49B7-83B5-B3FD1945F4DB}"/>
    <cellStyle name="Comma 4 3 4" xfId="3556" xr:uid="{BB10BEA8-6D0B-468A-B07A-01B1BA8AC6AF}"/>
    <cellStyle name="Comma 4 3 5" xfId="3557" xr:uid="{DEF15413-04D4-403F-8C3D-867DED2CAFCC}"/>
    <cellStyle name="Comma 4 4" xfId="3558" xr:uid="{AB99DE6D-67B6-46E7-AAF1-9722D8E4DC4C}"/>
    <cellStyle name="Comma 4 4 2" xfId="3559" xr:uid="{A2A89AAA-02CF-42EF-A835-04E8B9ABBEF8}"/>
    <cellStyle name="Comma 4 4 2 2" xfId="3560" xr:uid="{004DD08B-2047-4EA8-AEB5-7519C01F2782}"/>
    <cellStyle name="Comma 4 4 2 2 2" xfId="3561" xr:uid="{65E4B546-F6EE-4148-ACEB-D7C2C159821B}"/>
    <cellStyle name="Comma 4 4 2 3" xfId="3562" xr:uid="{E004E928-7BE6-4087-AB69-484061198F7D}"/>
    <cellStyle name="Comma 4 4 2 3 2" xfId="3563" xr:uid="{620703E2-950B-4F94-99C8-69E3FB90A154}"/>
    <cellStyle name="Comma 4 4 2 4" xfId="3564" xr:uid="{612F3CBA-1A43-4FFC-8BF9-BB801E9B96D3}"/>
    <cellStyle name="Comma 4 4 3" xfId="3565" xr:uid="{9B3D7FD7-602F-4373-B64E-3336E1E0B285}"/>
    <cellStyle name="Comma 4 4 3 2" xfId="3566" xr:uid="{1122D7C7-18C5-44B5-8BC9-DEAF28E27DFB}"/>
    <cellStyle name="Comma 4 4 3 2 2" xfId="3567" xr:uid="{84903C60-6049-46E0-99C9-A89A29D5AF72}"/>
    <cellStyle name="Comma 4 4 3 3" xfId="3568" xr:uid="{DDCB29A8-5F2C-4BCA-BF42-F8157C40D8D0}"/>
    <cellStyle name="Comma 4 4 3 3 2" xfId="3569" xr:uid="{AA271FE6-7FCC-4B5B-8232-E08EA6A3C3CC}"/>
    <cellStyle name="Comma 4 4 3 4" xfId="3570" xr:uid="{0E2CF911-9D03-430C-9ECB-D01B6126E694}"/>
    <cellStyle name="Comma 4 4 4" xfId="3571" xr:uid="{692DE928-6BBD-4E49-A6C4-A44CA6F24FA9}"/>
    <cellStyle name="Comma 4 4 4 2" xfId="3572" xr:uid="{DF7097EC-F788-4581-B9A6-12EEB712C5B0}"/>
    <cellStyle name="Comma 4 4 5" xfId="3573" xr:uid="{9FDAE38A-4F5D-403D-B52F-5FE1DEFEE368}"/>
    <cellStyle name="Comma 4 4 5 2" xfId="3574" xr:uid="{40A1CE7F-CE18-4639-902D-02EDD327D698}"/>
    <cellStyle name="Comma 4 4 6" xfId="3575" xr:uid="{DEB995E7-8A9D-441D-B2CC-5138DB6D1003}"/>
    <cellStyle name="Comma 4 5" xfId="3576" xr:uid="{C2A166AC-74BE-40A7-A09F-4BA80D318B54}"/>
    <cellStyle name="Comma 4 5 2" xfId="3577" xr:uid="{B0A142F0-361F-4AD5-8CD6-F2A05CD10A76}"/>
    <cellStyle name="Comma 4 5 2 2" xfId="3578" xr:uid="{C0DBA0C1-A37A-47A8-B645-DC41C3BB9B62}"/>
    <cellStyle name="Comma 4 5 2 2 2" xfId="3579" xr:uid="{6F9D6B52-327A-4043-A85F-EC576530F03E}"/>
    <cellStyle name="Comma 4 5 2 3" xfId="3580" xr:uid="{21D6530D-F3CE-4FE3-AC64-838DEE46B633}"/>
    <cellStyle name="Comma 4 5 2 3 2" xfId="3581" xr:uid="{D1B0BF21-554F-46A3-8AFC-EAFD7628E16C}"/>
    <cellStyle name="Comma 4 5 2 4" xfId="3582" xr:uid="{7A0E64ED-5B92-4CA0-BF32-6BD3EEF53AE3}"/>
    <cellStyle name="Comma 4 5 3" xfId="3583" xr:uid="{E82BDC8E-3195-4CD6-AA12-1B90E17117C3}"/>
    <cellStyle name="Comma 4 5 3 2" xfId="3584" xr:uid="{59EC984E-BDD2-420D-AD35-AF24674378FD}"/>
    <cellStyle name="Comma 4 5 3 2 2" xfId="3585" xr:uid="{054A82C2-E5AC-43DA-AE8E-D32803F11869}"/>
    <cellStyle name="Comma 4 5 3 3" xfId="3586" xr:uid="{AEB2BD70-4775-443F-B738-7AD52D05E2F3}"/>
    <cellStyle name="Comma 4 5 3 3 2" xfId="3587" xr:uid="{AAF042FF-FD85-462C-8BDA-8E0C5430CD47}"/>
    <cellStyle name="Comma 4 5 3 4" xfId="3588" xr:uid="{23F2A98D-8582-4FB6-B216-269A5AE2D503}"/>
    <cellStyle name="Comma 4 5 4" xfId="3589" xr:uid="{B58B4A05-8D65-43DE-AE29-871B59FC4CB2}"/>
    <cellStyle name="Comma 4 5 4 2" xfId="3590" xr:uid="{F62933A2-8564-4878-8E0B-49B2563087FC}"/>
    <cellStyle name="Comma 4 5 5" xfId="3591" xr:uid="{3BC3D020-5E6B-4173-B96C-80B915E5DE6E}"/>
    <cellStyle name="Comma 4 5 5 2" xfId="3592" xr:uid="{B074DDF8-A424-4E42-B53F-20F6DEA42CA9}"/>
    <cellStyle name="Comma 4 5 6" xfId="3593" xr:uid="{EA454370-D692-48CE-B160-D7373F92D7E9}"/>
    <cellStyle name="Comma 4 5_O&amp;M &amp; CPI" xfId="3594" xr:uid="{D99606CA-30F3-4BC0-89B6-05D1761884FF}"/>
    <cellStyle name="Comma 4 6" xfId="3595" xr:uid="{7348A0BA-BE81-44BF-8148-3F034FF178AD}"/>
    <cellStyle name="Comma 4 7" xfId="3596" xr:uid="{C74CAAF1-44A0-4BB2-A982-9BC876ED33C0}"/>
    <cellStyle name="Comma 4 7 2" xfId="3597" xr:uid="{1FC6F05B-F634-4EF2-9466-D1A7DFA8E06B}"/>
    <cellStyle name="Comma 4 7 2 2" xfId="3598" xr:uid="{D62E8534-8D4F-4146-B880-136F78D1E29C}"/>
    <cellStyle name="Comma 4 7 3" xfId="3599" xr:uid="{1939FA06-3606-4FD8-9D11-8733F1482FC5}"/>
    <cellStyle name="Comma 4 7 3 2" xfId="3600" xr:uid="{E96263CF-2E57-4CE9-8E8E-121561A40557}"/>
    <cellStyle name="Comma 4 7 4" xfId="3601" xr:uid="{DC411500-D889-479D-A605-D8877A5D69BC}"/>
    <cellStyle name="Comma 4 8" xfId="3602" xr:uid="{46A1092C-A9C4-4C34-BA43-F2C22C513AC0}"/>
    <cellStyle name="Comma 4 8 2" xfId="3603" xr:uid="{8DC09C14-96D3-4C74-939F-9DF9E0910CB0}"/>
    <cellStyle name="Comma 4 8 2 2" xfId="3604" xr:uid="{D547A44C-1F57-431C-B4BE-BF4AB2346C0E}"/>
    <cellStyle name="Comma 4 8 3" xfId="3605" xr:uid="{EB8E682B-029E-45A7-842C-8D1A40EFD82F}"/>
    <cellStyle name="Comma 4 8 3 2" xfId="3606" xr:uid="{F7C3AC5F-0981-48AF-9A95-8D99082DD968}"/>
    <cellStyle name="Comma 4 8 4" xfId="3607" xr:uid="{99091FEF-C2FB-4524-AB65-19BBEBD8E09C}"/>
    <cellStyle name="Comma 4 9" xfId="3608" xr:uid="{2E696FF2-4966-4DFA-8979-CD4CD3ABDFA3}"/>
    <cellStyle name="Comma 4 9 2" xfId="3609" xr:uid="{6ED19366-EA15-471A-8638-04ACB1A68475}"/>
    <cellStyle name="Comma 4 9 2 2" xfId="3610" xr:uid="{D7FF456F-0155-40B0-9373-6C2F5F32F25C}"/>
    <cellStyle name="Comma 4 9 3" xfId="3611" xr:uid="{F73D0CC2-B0C4-450F-BA40-C21F0C39AD78}"/>
    <cellStyle name="Comma 4 9 3 2" xfId="3612" xr:uid="{D7D7CD92-795C-45F6-9D22-8FD25827545F}"/>
    <cellStyle name="Comma 4 9 4" xfId="3613" xr:uid="{8B37D077-0D91-466A-A342-048604E2FFFE}"/>
    <cellStyle name="Comma 4_(2) Details" xfId="3614" xr:uid="{2B90A905-1C53-4B27-8B17-5508CA40C704}"/>
    <cellStyle name="Comma 40" xfId="3615" xr:uid="{91EB31CC-4D95-4AB1-8E5C-E8FC25CFF7DF}"/>
    <cellStyle name="Comma 41" xfId="3616" xr:uid="{A96EB200-89E4-465E-8DED-CAFD57C3B54D}"/>
    <cellStyle name="Comma 42" xfId="3617" xr:uid="{42CE23F8-8210-4C83-BE6D-E427589D2044}"/>
    <cellStyle name="Comma 43" xfId="3618" xr:uid="{E87AE1FF-71C0-4E92-B78B-41128B9D3D73}"/>
    <cellStyle name="Comma 43 2" xfId="3619" xr:uid="{7B49C594-849C-4765-A58E-33E98B42AFC1}"/>
    <cellStyle name="Comma 43 2 2" xfId="3620" xr:uid="{5D64D016-ADD7-4299-98DD-4501B680C14E}"/>
    <cellStyle name="Comma 43 3" xfId="3621" xr:uid="{B7E5D385-DE95-4A55-8B15-A93536808C15}"/>
    <cellStyle name="Comma 43 3 2" xfId="3622" xr:uid="{3ED24FAB-B194-49C2-AE36-815F3F6CFFE5}"/>
    <cellStyle name="Comma 43 4" xfId="3623" xr:uid="{2842175F-0218-4EB4-9303-B517C4A7E7AC}"/>
    <cellStyle name="Comma 44" xfId="3624" xr:uid="{8358FB36-FA19-4C8A-85C5-8AB6AA908B35}"/>
    <cellStyle name="Comma 44 2" xfId="3625" xr:uid="{C97CF528-1C7A-43EB-BA20-CBD92519102B}"/>
    <cellStyle name="Comma 44 2 2" xfId="3626" xr:uid="{F2EC99A7-B01C-4A60-B134-9182BECEFECB}"/>
    <cellStyle name="Comma 44 3" xfId="3627" xr:uid="{8E9C6E1E-164F-4F17-834F-D53CC63C946F}"/>
    <cellStyle name="Comma 44 3 2" xfId="3628" xr:uid="{6879343C-F824-4B3C-9F80-AD2F42247758}"/>
    <cellStyle name="Comma 44 4" xfId="3629" xr:uid="{A52F3036-3F89-4317-AAC8-807BD45A19DC}"/>
    <cellStyle name="Comma 45" xfId="3630" xr:uid="{F81FDC9F-CF5C-454A-859E-0104C52F89CB}"/>
    <cellStyle name="Comma 45 2" xfId="3631" xr:uid="{82AA9DF2-F49C-4477-BB3A-9CE02107D335}"/>
    <cellStyle name="Comma 46" xfId="3632" xr:uid="{C65D2EC8-D7B6-4EA5-9277-A15F0235F2E5}"/>
    <cellStyle name="Comma 47" xfId="3633" xr:uid="{D4F9DE05-00C5-419C-8438-55668B7CB32A}"/>
    <cellStyle name="Comma 48" xfId="3634" xr:uid="{57979A1F-F66C-4C81-B792-EA015443D3A6}"/>
    <cellStyle name="Comma 49" xfId="3635" xr:uid="{8B5B8912-6856-4A12-A65F-96A980C3A54B}"/>
    <cellStyle name="Comma 49 2" xfId="3636" xr:uid="{289BA6D4-AEA3-45C0-AEF7-43D85783D73A}"/>
    <cellStyle name="Comma 49 2 2" xfId="3637" xr:uid="{4B1F81F5-07E3-4D73-95C7-1B6A7D7616A2}"/>
    <cellStyle name="Comma 49 3" xfId="3638" xr:uid="{62987FC2-86AD-4360-80B5-1168A70A8BE9}"/>
    <cellStyle name="Comma 5" xfId="33" xr:uid="{00000000-0005-0000-0000-000022000000}"/>
    <cellStyle name="Comma 5 2" xfId="3639" xr:uid="{43FF9942-AF21-4727-889A-985B0FB5220A}"/>
    <cellStyle name="Comma 5 2 2" xfId="3640" xr:uid="{2491CB33-0744-4334-9B53-0FBED007F711}"/>
    <cellStyle name="Comma 5 2 2 2" xfId="3641" xr:uid="{6FD0383A-1981-40F6-A9C2-1FA381E7D315}"/>
    <cellStyle name="Comma 5 2 2 3" xfId="3642" xr:uid="{8F7521E1-A013-475D-9BCE-F08355CC27AF}"/>
    <cellStyle name="Comma 5 2 3" xfId="3643" xr:uid="{032AB2C9-ABDF-4176-8C55-31F6EB0EB206}"/>
    <cellStyle name="Comma 5 2 4" xfId="3644" xr:uid="{ABCE1E10-8CF7-46D4-ACDA-C1537F6F473B}"/>
    <cellStyle name="Comma 5 2 5" xfId="3645" xr:uid="{A340FFF1-7345-443F-A604-D6204A2D118E}"/>
    <cellStyle name="Comma 5 3" xfId="3646" xr:uid="{6BF92777-84E0-4D2C-8F38-2E27826B1E85}"/>
    <cellStyle name="Comma 5 3 2" xfId="3647" xr:uid="{389DE74B-8DEF-4A84-A46F-1C3251FE2214}"/>
    <cellStyle name="Comma 5 3_Cash Flow proofs" xfId="3648" xr:uid="{54C91903-37BF-486D-9B8D-3B18B15A2084}"/>
    <cellStyle name="Comma 5 4" xfId="3649" xr:uid="{44A202DE-874F-4AC7-9B1B-A2195CD7AC35}"/>
    <cellStyle name="Comma 5 5" xfId="3650" xr:uid="{79CDC11C-A6C9-4685-99AB-27E298644CE6}"/>
    <cellStyle name="Comma 5 6" xfId="3651" xr:uid="{BA997E16-CBE9-4608-ABA7-AEF6134C23AC}"/>
    <cellStyle name="Comma 5_2013 - Cash Flow Capex" xfId="3652" xr:uid="{39544736-CB1B-4D20-8659-D4DFE7B45635}"/>
    <cellStyle name="Comma 50" xfId="3653" xr:uid="{73133D97-C3C3-4267-BF15-E11FA383DDF2}"/>
    <cellStyle name="Comma 51" xfId="3654" xr:uid="{F6AFDF02-12E3-483A-A24B-EAF243D0E52D}"/>
    <cellStyle name="Comma 52" xfId="3655" xr:uid="{731E4FF2-E22D-42A2-91A6-13FC942BC878}"/>
    <cellStyle name="Comma 53" xfId="3656" xr:uid="{DA19A34F-26AD-4A08-81F9-C71F71BBC741}"/>
    <cellStyle name="Comma 54" xfId="3657" xr:uid="{AD8A20D6-CBBD-44A0-A94E-62C976D1EFF0}"/>
    <cellStyle name="Comma 55" xfId="3658" xr:uid="{5B3316F0-663D-4253-9A70-512CE4EA03E3}"/>
    <cellStyle name="Comma 56" xfId="3659" xr:uid="{B6928A33-6048-4D84-A737-6D6D8AB6B2B6}"/>
    <cellStyle name="Comma 57" xfId="3660" xr:uid="{A9260DA5-7DAB-45E4-9AD8-FDD635C1DBAF}"/>
    <cellStyle name="Comma 58" xfId="3661" xr:uid="{310E77F9-C265-40B4-A68A-0369CD6B66DF}"/>
    <cellStyle name="Comma 58 2" xfId="3662" xr:uid="{43E5BF36-AA17-49D2-AF66-4262E8E265FE}"/>
    <cellStyle name="Comma 58 3" xfId="3663" xr:uid="{E5B215F5-52EE-4727-ABEC-2696E27784A4}"/>
    <cellStyle name="Comma 59" xfId="3664" xr:uid="{AE7A5B8B-6896-4E59-B5E4-75181913A12D}"/>
    <cellStyle name="Comma 59 2" xfId="3665" xr:uid="{0C241BBE-765E-450A-99B2-F2473FF79EA4}"/>
    <cellStyle name="Comma 6" xfId="34" xr:uid="{00000000-0005-0000-0000-000023000000}"/>
    <cellStyle name="Comma 6 2" xfId="35" xr:uid="{00000000-0005-0000-0000-000024000000}"/>
    <cellStyle name="Comma 6 2 2" xfId="3666" xr:uid="{DEEC6341-7259-4659-A547-7599EB9FA567}"/>
    <cellStyle name="Comma 6 2 2 2" xfId="3667" xr:uid="{F391D9A3-2723-4D02-84DD-EDEB31F9CEF0}"/>
    <cellStyle name="Comma 6 2 2 2 2" xfId="3668" xr:uid="{98FEF535-15EC-4FAE-AE09-BB8E44EC4231}"/>
    <cellStyle name="Comma 6 2 2 3" xfId="3669" xr:uid="{3D1723F3-C6D5-4687-931A-561E992C6D39}"/>
    <cellStyle name="Comma 6 2 3" xfId="3670" xr:uid="{AACE7B25-48E3-466C-B5A5-12AE2ED31CA2}"/>
    <cellStyle name="Comma 6 2 3 2" xfId="3671" xr:uid="{7AF3BF75-9783-4F7D-A89D-ACAF0E1C455D}"/>
    <cellStyle name="Comma 6 2 4" xfId="3672" xr:uid="{982097A9-559E-48BA-813C-D6B2DE5CF4C9}"/>
    <cellStyle name="Comma 6 3" xfId="3673" xr:uid="{6280ACCE-C101-4539-AF25-DF57388B6397}"/>
    <cellStyle name="Comma 6 3 2" xfId="3674" xr:uid="{4A5AD266-34DD-4F5C-A00C-38AA4BA2E141}"/>
    <cellStyle name="Comma 6 3 2 2" xfId="3675" xr:uid="{5D0990C4-85F5-4D79-B043-EC4616914EA4}"/>
    <cellStyle name="Comma 6 3 3" xfId="3676" xr:uid="{FABB6717-E98F-4289-8379-3820B5D605C2}"/>
    <cellStyle name="Comma 6 4" xfId="3677" xr:uid="{17218335-17C0-45C4-9180-4DDE5B0E3054}"/>
    <cellStyle name="Comma 6 4 2" xfId="3678" xr:uid="{3DE91ED7-ADBC-4400-ACFB-1C2CD3E3A52B}"/>
    <cellStyle name="Comma 6 4 3" xfId="3679" xr:uid="{D402DA65-1458-4AEA-9891-CDE2B5C4AADB}"/>
    <cellStyle name="Comma 6 5" xfId="3680" xr:uid="{471BA594-0A95-499D-9494-C2880D532B99}"/>
    <cellStyle name="Comma 60" xfId="3681" xr:uid="{6DF6C565-0A1B-4CF1-BCE4-4D3B28820549}"/>
    <cellStyle name="Comma 60 2" xfId="3682" xr:uid="{9A7A1942-3CB4-4A9E-BC5E-19A7C907956F}"/>
    <cellStyle name="Comma 61" xfId="3683" xr:uid="{EDBDE5BC-D1E1-4E81-90AF-2C05511F5250}"/>
    <cellStyle name="Comma 61 2" xfId="3684" xr:uid="{D23B66D9-7019-47C4-AAED-AFF8392096F3}"/>
    <cellStyle name="Comma 62" xfId="3685" xr:uid="{169F0414-5FCB-4DE5-8CE8-4111ABD82660}"/>
    <cellStyle name="Comma 63" xfId="3686" xr:uid="{2B01C3E2-2F09-4A70-BB11-899D06A8DCAF}"/>
    <cellStyle name="Comma 64" xfId="3687" xr:uid="{DFD215A0-1FCF-44ED-BC96-292100791353}"/>
    <cellStyle name="Comma 64 2" xfId="3688" xr:uid="{CB14B780-9886-44BC-ADD7-8C5BF8174A20}"/>
    <cellStyle name="Comma 64 2 2" xfId="3689" xr:uid="{12338D64-EA98-411B-AA5D-5C365F7916F7}"/>
    <cellStyle name="Comma 64 3" xfId="3690" xr:uid="{560DF81E-E6D8-4350-95DB-ADB96EC67597}"/>
    <cellStyle name="Comma 64 3 2" xfId="3691" xr:uid="{481643D5-8F2A-41ED-AEF9-7473648FCA23}"/>
    <cellStyle name="Comma 64 4" xfId="3692" xr:uid="{66D7E771-0C29-4219-9CE5-304EC9ED6723}"/>
    <cellStyle name="Comma 65" xfId="3693" xr:uid="{5E621067-E05B-4CE1-8BEB-39B710E67024}"/>
    <cellStyle name="Comma 66" xfId="3694" xr:uid="{5E4BD010-0DD1-4DDC-B017-2729BB2FE65C}"/>
    <cellStyle name="Comma 67" xfId="3695" xr:uid="{71A74BBF-C141-474B-BED9-2ED3C0334235}"/>
    <cellStyle name="Comma 68" xfId="3696" xr:uid="{7188ABB0-923F-4154-90D8-119F31C786C1}"/>
    <cellStyle name="Comma 69" xfId="3697" xr:uid="{CFF411DD-DEA1-4C42-A259-3CEF831CB596}"/>
    <cellStyle name="Comma 7" xfId="36" xr:uid="{00000000-0005-0000-0000-000025000000}"/>
    <cellStyle name="Comma 7 2" xfId="3698" xr:uid="{F1ABA229-364B-40C3-A474-CEC8BEC682FD}"/>
    <cellStyle name="Comma 7 2 2" xfId="3699" xr:uid="{3CEB3F4F-A554-4D37-A452-90E62E62F5F1}"/>
    <cellStyle name="Comma 7 2 3" xfId="3700" xr:uid="{E1BE37D5-4059-4228-8796-7F69699AC2E1}"/>
    <cellStyle name="Comma 7 2 3 2" xfId="3701" xr:uid="{2996D6CE-B7AC-40EF-859D-0A9EA2E77CE2}"/>
    <cellStyle name="Comma 7 2 3 2 2" xfId="3702" xr:uid="{D3A8B2B2-660E-4DDB-B7E7-C306650B1AB1}"/>
    <cellStyle name="Comma 7 2 3 2 2 2" xfId="3703" xr:uid="{DE8492D0-5960-48DD-A113-52597A43DB46}"/>
    <cellStyle name="Comma 7 2 3 2 3" xfId="3704" xr:uid="{7537E9D6-FD9A-4089-ACA5-3E4C9044EF87}"/>
    <cellStyle name="Comma 7 2 3 2 3 2" xfId="3705" xr:uid="{D1EE0058-1B65-45FA-A22B-87AB597FB49C}"/>
    <cellStyle name="Comma 7 2 3 2 4" xfId="3706" xr:uid="{92DBD305-FE25-4415-86B7-4D101EDF4F6D}"/>
    <cellStyle name="Comma 7 2 3 3" xfId="3707" xr:uid="{153DB004-0280-4148-956C-3DDEB7B313E0}"/>
    <cellStyle name="Comma 7 2 4" xfId="3708" xr:uid="{68F52682-F93E-4E00-87C3-1888C14E8DD4}"/>
    <cellStyle name="Comma 7 2 4 2" xfId="3709" xr:uid="{0586F0CA-8303-46FD-9FA5-D9B883EFAF39}"/>
    <cellStyle name="Comma 7 2 4 2 2" xfId="3710" xr:uid="{E3631941-993D-4D22-8EB9-45B6CCD71447}"/>
    <cellStyle name="Comma 7 2 4 3" xfId="3711" xr:uid="{8D183D82-E479-4A3C-B3E5-35E5CDB0EAC0}"/>
    <cellStyle name="Comma 7 2 4 3 2" xfId="3712" xr:uid="{FDF712A2-7ED2-49DA-B2AA-6DE24017C8E4}"/>
    <cellStyle name="Comma 7 2 4 4" xfId="3713" xr:uid="{AF9A26D9-8705-4F53-B6BA-699D501AA803}"/>
    <cellStyle name="Comma 7 2 5" xfId="3714" xr:uid="{A404255C-346C-49A4-8872-1A89F02F3516}"/>
    <cellStyle name="Comma 7 2 5 2" xfId="3715" xr:uid="{CEECA9C3-93A8-478D-A075-E41074151163}"/>
    <cellStyle name="Comma 7 2 5 2 2" xfId="3716" xr:uid="{BBF51416-0FCD-406E-8A50-3282483AA7AB}"/>
    <cellStyle name="Comma 7 2 5 3" xfId="3717" xr:uid="{48AC902C-CD8B-4153-B4AA-4C6D2C09203F}"/>
    <cellStyle name="Comma 7 2 5 3 2" xfId="3718" xr:uid="{D1DA2400-39FF-46EB-83D9-9B645E4D6D84}"/>
    <cellStyle name="Comma 7 2 5 4" xfId="3719" xr:uid="{2ED3667F-FCF3-4E41-BCE9-8E877C174686}"/>
    <cellStyle name="Comma 7 2 6" xfId="3720" xr:uid="{163DFF47-52F6-4B43-BB60-BC6A6613AB4D}"/>
    <cellStyle name="Comma 7 2 7" xfId="3721" xr:uid="{07D5815C-AA7D-4C20-9E4D-6E8C26F65574}"/>
    <cellStyle name="Comma 7 2 7 2" xfId="3722" xr:uid="{6FEAEA5F-2004-4C2B-88EC-8F700AFC95D7}"/>
    <cellStyle name="Comma 7 2 8" xfId="3723" xr:uid="{E88DE5FF-8912-4572-82C0-2A74F5E4A699}"/>
    <cellStyle name="Comma 7 2 8 2" xfId="3724" xr:uid="{1025F655-0994-4574-A327-E72EC8F39DD6}"/>
    <cellStyle name="Comma 7 3" xfId="3725" xr:uid="{0E4179A4-47E4-41BD-898A-ADCF30000BBC}"/>
    <cellStyle name="Comma 7 3 2" xfId="3726" xr:uid="{803886C1-816C-4875-8CC9-9D2C48BA0061}"/>
    <cellStyle name="Comma 7 3 2 2" xfId="3727" xr:uid="{82F40E03-3291-4A82-A542-6126D7A4661B}"/>
    <cellStyle name="Comma 7 3 2 2 2" xfId="3728" xr:uid="{26093F9B-A259-4BC4-BEA2-8DFDB19EE88C}"/>
    <cellStyle name="Comma 7 3 2 3" xfId="3729" xr:uid="{5B144C1F-250A-488E-81A1-C1191F7CF453}"/>
    <cellStyle name="Comma 7 3 3" xfId="3730" xr:uid="{0894F343-8A79-4398-857A-908FD4AF728F}"/>
    <cellStyle name="Comma 7 3 3 2" xfId="3731" xr:uid="{16283D64-96F2-4E4F-B8E0-EE26F964CC5A}"/>
    <cellStyle name="Comma 7 3 4" xfId="3732" xr:uid="{216E3BBA-1B82-4F38-B162-4D27A19EC61C}"/>
    <cellStyle name="Comma 7 4" xfId="3733" xr:uid="{9EF3EE61-D430-4917-9FBD-F3A46CE8BB7A}"/>
    <cellStyle name="Comma 7 4 2" xfId="3734" xr:uid="{068C14FC-BD33-4EE0-A9D1-BC90019CB660}"/>
    <cellStyle name="Comma 7 4 2 2" xfId="3735" xr:uid="{CAE1F3BC-64C2-40D4-A938-5B6549669417}"/>
    <cellStyle name="Comma 7 4 3" xfId="3736" xr:uid="{CE8ED5E1-D28D-4B50-B2B9-94AFAC49DD46}"/>
    <cellStyle name="Comma 7 5" xfId="3737" xr:uid="{61FE1187-6488-4E83-BF62-ADB7A151EC67}"/>
    <cellStyle name="Comma 7 5 2" xfId="3738" xr:uid="{A77FDC7F-9998-4017-BB7A-D68A5B845EA6}"/>
    <cellStyle name="Comma 7 6" xfId="3739" xr:uid="{33638AFB-C26E-41F3-8C4A-E7F44A9481E7}"/>
    <cellStyle name="Comma 7 7" xfId="3740" xr:uid="{D484005F-B389-460F-ADC7-DF4B411DB00E}"/>
    <cellStyle name="Comma 7 7 2" xfId="3741" xr:uid="{5F0B9A20-1E7F-4B85-A63F-7202F920FE12}"/>
    <cellStyle name="Comma 70" xfId="3742" xr:uid="{E34FD1DB-B7C0-41D1-903A-76DFF0142FB1}"/>
    <cellStyle name="Comma 71" xfId="3743" xr:uid="{E405ED9D-3D46-4B59-9AF3-067E64998DBD}"/>
    <cellStyle name="Comma 72" xfId="3744" xr:uid="{BC591CA6-571D-4CBD-A1A2-D44539B8CE64}"/>
    <cellStyle name="Comma 73" xfId="3745" xr:uid="{77193591-D68C-4743-A2EE-CA0712351FB1}"/>
    <cellStyle name="Comma 74" xfId="3746" xr:uid="{09F39332-B4E1-4026-A0BB-A721B1B5B212}"/>
    <cellStyle name="Comma 75" xfId="3747" xr:uid="{5086DD3F-D1BA-4571-9574-7679B7118710}"/>
    <cellStyle name="Comma 76" xfId="3748" xr:uid="{01D1E375-C7EB-4D2D-88E2-8AF91C5C4EBD}"/>
    <cellStyle name="Comma 77" xfId="3749" xr:uid="{BD873252-CED3-4104-984D-6D8CD0B1C59E}"/>
    <cellStyle name="Comma 78" xfId="3750" xr:uid="{5A227EF7-22F7-4757-9860-71B333542E08}"/>
    <cellStyle name="Comma 79" xfId="3751" xr:uid="{690BEF71-DAC5-44A4-9ECE-4FC1BA82E9DB}"/>
    <cellStyle name="Comma 8" xfId="162" xr:uid="{00000000-0005-0000-0000-000026000000}"/>
    <cellStyle name="Comma 8 2" xfId="3752" xr:uid="{E62DDDBE-3251-4A93-A12F-8D014C073423}"/>
    <cellStyle name="Comma 8 2 2" xfId="3753" xr:uid="{0102CFEB-989D-4A85-979C-C43B02BDD5B9}"/>
    <cellStyle name="Comma 8 2 2 2" xfId="3754" xr:uid="{0015DAE0-2953-49BD-B3A0-C93D8ED525C0}"/>
    <cellStyle name="Comma 8 2 2 2 2" xfId="3755" xr:uid="{7BEC78F5-8DC6-4930-877A-0E29FB48368F}"/>
    <cellStyle name="Comma 8 2 2 2 2 2" xfId="3756" xr:uid="{04E1DCBE-5161-4F56-94A1-F8D83E9C47A4}"/>
    <cellStyle name="Comma 8 2 2 2 3" xfId="3757" xr:uid="{8599451E-082A-4705-8D7F-9509775FBEF4}"/>
    <cellStyle name="Comma 8 2 2 2 3 2" xfId="3758" xr:uid="{8379C0A2-45D3-4FD1-85CA-71B41867897A}"/>
    <cellStyle name="Comma 8 2 2 2 4" xfId="3759" xr:uid="{7A645596-F75F-49CB-B9E8-4B0634EF9B5F}"/>
    <cellStyle name="Comma 8 2 2 3" xfId="3760" xr:uid="{9118BD18-8D3F-4BE7-83F1-91071DAD356E}"/>
    <cellStyle name="Comma 8 2 3" xfId="3761" xr:uid="{817C099A-8FEE-4B1E-9D2B-7E753ABE3162}"/>
    <cellStyle name="Comma 8 2 3 2" xfId="3762" xr:uid="{C3261DF9-6A79-42D6-B4BA-73BC1F7773EF}"/>
    <cellStyle name="Comma 8 2 3 2 2" xfId="3763" xr:uid="{959C3A6D-1F14-438A-AB65-798395FB6FFC}"/>
    <cellStyle name="Comma 8 2 3 3" xfId="3764" xr:uid="{BE68F33F-1F9A-4782-A344-123D127CF37A}"/>
    <cellStyle name="Comma 8 2 3 3 2" xfId="3765" xr:uid="{FC420248-FB9F-42BF-A29F-6A50D39FEA67}"/>
    <cellStyle name="Comma 8 2 3 4" xfId="3766" xr:uid="{FBC764B9-1E53-4062-A515-4ADF0A23D006}"/>
    <cellStyle name="Comma 8 2 4" xfId="3767" xr:uid="{9E3B24C1-3377-482B-9977-A425E070875B}"/>
    <cellStyle name="Comma 8 2 4 2" xfId="3768" xr:uid="{A99C1726-380D-4431-AAAB-33CCED2E69DA}"/>
    <cellStyle name="Comma 8 2 5" xfId="3769" xr:uid="{E09F743A-B00F-4D73-A1E5-078B8C21086B}"/>
    <cellStyle name="Comma 8 3" xfId="3770" xr:uid="{CCB7117A-734B-4AEF-9970-E2ECCC71FCB9}"/>
    <cellStyle name="Comma 8 3 2" xfId="3771" xr:uid="{835EC815-ADCC-4382-8D84-318DD4C72D46}"/>
    <cellStyle name="Comma 8 3 2 2" xfId="3772" xr:uid="{2F429A8B-490C-4D6B-9006-F266DFF49159}"/>
    <cellStyle name="Comma 8 3 2 2 2" xfId="3773" xr:uid="{1F9E8B4B-25D9-4530-AC58-90D00D7557B7}"/>
    <cellStyle name="Comma 8 3 2 3" xfId="3774" xr:uid="{24450A1B-C2E8-41CB-A849-E7274FA4A8C3}"/>
    <cellStyle name="Comma 8 3 3" xfId="3775" xr:uid="{86DD50CB-F5AA-484A-AE8E-8F3A520ECC50}"/>
    <cellStyle name="Comma 8 3 3 2" xfId="3776" xr:uid="{170F08DA-8E9A-4A98-85F2-3AC70BAA68FE}"/>
    <cellStyle name="Comma 8 3 4" xfId="3777" xr:uid="{CE87EB10-C752-40F0-A260-A6F6A6D73991}"/>
    <cellStyle name="Comma 8 4" xfId="3778" xr:uid="{CC4E35CC-F27C-46AE-A1CB-B1CBDC20F83A}"/>
    <cellStyle name="Comma 8 4 2" xfId="3779" xr:uid="{FBAA1669-040C-4522-9691-4DE687458D2A}"/>
    <cellStyle name="Comma 8 4 2 2" xfId="3780" xr:uid="{B20AF82C-840C-4ABA-9D97-E541A9C34F67}"/>
    <cellStyle name="Comma 8 4 3" xfId="3781" xr:uid="{5E88663F-0954-44E4-A2EF-828F4D7CDBBC}"/>
    <cellStyle name="Comma 8 4_(1) Control" xfId="3782" xr:uid="{4ED7E797-2981-44A0-B216-16D76B1B52D0}"/>
    <cellStyle name="Comma 8 5" xfId="3783" xr:uid="{0014B4C0-ABB4-482F-92B0-E890100621A2}"/>
    <cellStyle name="Comma 8 5 2" xfId="3784" xr:uid="{5EF19B8B-FB60-4772-85A6-4AD815616490}"/>
    <cellStyle name="Comma 8 6" xfId="3785" xr:uid="{9F93FEEA-09EE-4EA2-A38F-EBB7A58CAE89}"/>
    <cellStyle name="Comma 8 7" xfId="3786" xr:uid="{6035B0B2-5D52-4FEC-B027-DF184357850B}"/>
    <cellStyle name="Comma 8 8" xfId="3787" xr:uid="{94D44A87-3257-41D7-BC83-DF0E2309FEA3}"/>
    <cellStyle name="Comma 80" xfId="3788" xr:uid="{0272A153-09DF-4C46-AAE5-7EFF3840F84A}"/>
    <cellStyle name="Comma 81" xfId="3789" xr:uid="{37C32CAC-7B8E-400B-94C7-418C540E129D}"/>
    <cellStyle name="Comma 82" xfId="3790" xr:uid="{7CAD3014-3EF4-4CD1-8BEF-2E2DB1A27C21}"/>
    <cellStyle name="Comma 83" xfId="3791" xr:uid="{9A35785B-019F-4D26-BE3D-AB2B4C005DD3}"/>
    <cellStyle name="Comma 84" xfId="3792" xr:uid="{6BE404F0-4283-4BBC-A864-6782DB3BA5DB}"/>
    <cellStyle name="Comma 85" xfId="3793" xr:uid="{74A9F85D-642E-4D50-8580-5520987EFB20}"/>
    <cellStyle name="Comma 86" xfId="3794" xr:uid="{18483547-67AE-4A5C-928F-32E8418A100C}"/>
    <cellStyle name="Comma 87" xfId="3795" xr:uid="{F9E0C8D9-CC8D-4A87-80D6-D4EF1FB59931}"/>
    <cellStyle name="Comma 88" xfId="3796" xr:uid="{E59A8004-13AC-49F8-9227-A206486B7F15}"/>
    <cellStyle name="Comma 89" xfId="3797" xr:uid="{DE77B582-85BD-406E-956D-59B5D4777C62}"/>
    <cellStyle name="Comma 9" xfId="165" xr:uid="{00000000-0005-0000-0000-000027000000}"/>
    <cellStyle name="Comma 9 2" xfId="3798" xr:uid="{ED218EEB-8587-44A4-B8E7-C6AABA23C3A7}"/>
    <cellStyle name="Comma 9 2 2" xfId="3799" xr:uid="{BA0DAC87-0030-4F18-B45B-81B2ADCF8200}"/>
    <cellStyle name="Comma 9 2 2 2" xfId="3800" xr:uid="{3B3004E6-C2C7-4F3C-930D-407B8475725A}"/>
    <cellStyle name="Comma 9 2 2 2 2" xfId="3801" xr:uid="{4840CDA3-F1A7-49FC-BD4A-B86C71F4A2A4}"/>
    <cellStyle name="Comma 9 2 2 2 2 2" xfId="3802" xr:uid="{9C185C84-02B6-4935-AC46-C800B3038E2C}"/>
    <cellStyle name="Comma 9 2 2 2 3" xfId="3803" xr:uid="{8B7833C8-3312-4FC7-8EA1-B7FE53E4E650}"/>
    <cellStyle name="Comma 9 2 2 2 3 2" xfId="3804" xr:uid="{E4898532-4B95-4301-A037-4CC4019C1300}"/>
    <cellStyle name="Comma 9 2 2 2 4" xfId="3805" xr:uid="{1563230C-B868-42B4-808A-9BB4B479B4FE}"/>
    <cellStyle name="Comma 9 2 2 3" xfId="3806" xr:uid="{C5343F13-AEFE-40C9-AA46-8F24CDC914E6}"/>
    <cellStyle name="Comma 9 2 2 3 2" xfId="3807" xr:uid="{7FD6D7BD-6399-4FAB-B327-07EA5FCE9572}"/>
    <cellStyle name="Comma 9 2 2 3 2 2" xfId="3808" xr:uid="{21CD6C25-0F42-4FD4-97C2-8F3DB4DF13FF}"/>
    <cellStyle name="Comma 9 2 2 3 3" xfId="3809" xr:uid="{5AFED036-7777-4F71-A7A9-51719FC287E3}"/>
    <cellStyle name="Comma 9 2 2 3 3 2" xfId="3810" xr:uid="{B5D2F216-88A7-4F40-AA34-A0DD3BA4F85E}"/>
    <cellStyle name="Comma 9 2 2 3 4" xfId="3811" xr:uid="{C20352C5-1F3C-4FB0-851D-5B593CCFB1C0}"/>
    <cellStyle name="Comma 9 2 2 4" xfId="3812" xr:uid="{7529AD80-3BDC-474A-812F-F88F34286817}"/>
    <cellStyle name="Comma 9 3" xfId="3813" xr:uid="{CA3399FD-3468-4C07-B67D-3B3E59ED3A70}"/>
    <cellStyle name="Comma 9 3 2" xfId="3814" xr:uid="{AB2D7532-AF4B-4F5B-8351-498FEB2E9841}"/>
    <cellStyle name="Comma 9 4" xfId="3815" xr:uid="{7DA647C3-0F00-4E9F-9BB3-6F739B510871}"/>
    <cellStyle name="Comma 9_A1.2 Sinking Fund Rec" xfId="3816" xr:uid="{DA456808-AE49-4864-96E3-6203160F9259}"/>
    <cellStyle name="Comma 90" xfId="3817" xr:uid="{CEAFDAE5-9D7C-42C7-8CFF-F7866D049494}"/>
    <cellStyle name="Comma 91" xfId="3818" xr:uid="{A2FD9B9F-045A-4334-98C6-D286270CB664}"/>
    <cellStyle name="Comma 92" xfId="3819" xr:uid="{7B23342C-1E6A-40E1-B2F0-D57AF0DFE242}"/>
    <cellStyle name="Comma 93" xfId="3820" xr:uid="{8523C726-2D05-409B-A15A-CFA71E57D7B0}"/>
    <cellStyle name="Comma 94" xfId="3821" xr:uid="{38F00BA9-5810-4E75-AB65-A7A34C9581EB}"/>
    <cellStyle name="Comma 95" xfId="3822" xr:uid="{29A08E30-5110-4A54-B027-7CEFF8CA0806}"/>
    <cellStyle name="Comma 96" xfId="3823" xr:uid="{7C64DD7D-A113-491A-8677-343C7B8DF9CB}"/>
    <cellStyle name="Comma 97" xfId="3824" xr:uid="{3FD88240-AA94-4191-BCF3-084A41F67CB3}"/>
    <cellStyle name="Comma 98" xfId="3825" xr:uid="{3A578E8C-C772-419C-A833-1DA58CA60E6C}"/>
    <cellStyle name="Comma 99" xfId="3826" xr:uid="{93626D00-123B-4F51-B05C-0FEC5747FFE3}"/>
    <cellStyle name="Comma0" xfId="3827" xr:uid="{E0527018-B40B-4FC2-B644-4BFE952BDC89}"/>
    <cellStyle name="Comma0 2" xfId="3828" xr:uid="{7AA89F3E-4654-4733-B3C3-FE610CD7787C}"/>
    <cellStyle name="Comma0 3" xfId="3829" xr:uid="{567C6D9A-8110-436E-88FF-81A2F917026C}"/>
    <cellStyle name="Comma0 4" xfId="3830" xr:uid="{CA17867F-75DF-4EE3-B954-4CEC4061C49A}"/>
    <cellStyle name="Comma0_(1) Control" xfId="3831" xr:uid="{2FD6E061-3079-480C-9430-105AF95AE683}"/>
    <cellStyle name="CRMBoldStyle" xfId="3832" xr:uid="{05E5DAE7-1AD5-4F92-A615-91765C70F220}"/>
    <cellStyle name="CRMBoldStyle 2" xfId="3833" xr:uid="{5A6540D0-3D4A-4399-8CCE-0FAEE558012E}"/>
    <cellStyle name="CRMBottomBorderStyle" xfId="3834" xr:uid="{B738D96F-C914-4628-BD23-08812067CA6B}"/>
    <cellStyle name="CRMBottomBorderStyle 2" xfId="3835" xr:uid="{E35D3BCD-C8A1-492F-BE65-BA7314132681}"/>
    <cellStyle name="CRMBottomBorderStyle 2 2" xfId="3836" xr:uid="{1F9BAB84-D621-412C-BCE6-151422D12C9A}"/>
    <cellStyle name="CRMBottomBorderStyle 2 2 2" xfId="3837" xr:uid="{D4C0C23C-2D9F-4D3F-9F17-D58E82B4735C}"/>
    <cellStyle name="CRMBottomBorderStyle 2 2 3" xfId="3838" xr:uid="{D95DFBD4-92B9-4CDB-A8FB-30EC4F2C4D2A}"/>
    <cellStyle name="CRMBottomBorderStyle 2 3" xfId="3839" xr:uid="{95C76C9E-2BBF-4110-B213-06D30AD1E6B6}"/>
    <cellStyle name="CRMBottomBorderStyle 2 3 2" xfId="3840" xr:uid="{206F3259-400E-4215-84F9-309B57872D68}"/>
    <cellStyle name="CRMBottomBorderStyle 2 3 3" xfId="3841" xr:uid="{86688284-3FE5-4859-BA9B-6B56D4FFC936}"/>
    <cellStyle name="CRMBottomBorderStyle 2 4" xfId="3842" xr:uid="{50FBCB50-A233-4802-A333-DC423652E790}"/>
    <cellStyle name="CRMBottomBorderStyle 2 5" xfId="3843" xr:uid="{C40EAD5F-CEBB-4487-9B08-A12F1B9F5877}"/>
    <cellStyle name="CRMBottomBorderStyle 3" xfId="3844" xr:uid="{F5112B52-0EB0-4A47-8856-C7899DA8263E}"/>
    <cellStyle name="CRMBottomBorderStyle 3 2" xfId="3845" xr:uid="{B840BB1C-71A8-411B-A15B-45EDC132E58E}"/>
    <cellStyle name="CRMBottomBorderStyle 3 3" xfId="3846" xr:uid="{16A47ACD-7278-4973-A516-35FD19B5BD5F}"/>
    <cellStyle name="CRMBottomBorderStyle 4" xfId="3847" xr:uid="{EC5E8855-584E-4681-B95B-06E8B2F62051}"/>
    <cellStyle name="CRMBottomBorderStyle 4 2" xfId="3848" xr:uid="{E27E7BC7-318D-4717-AE78-D9F541316D5B}"/>
    <cellStyle name="CRMBottomBorderStyle 4 3" xfId="3849" xr:uid="{0BA9C92C-1795-49B4-AC78-1B469C8DB919}"/>
    <cellStyle name="CRMBottomBorderStyle 5" xfId="3850" xr:uid="{4D64F79C-4B39-4E56-9EDC-E4E74B27330B}"/>
    <cellStyle name="CRMBottomBorderStyle 6" xfId="3851" xr:uid="{8990DFD0-1EAA-494F-8761-91B54BA16A72}"/>
    <cellStyle name="CRMBottomBorderStyle_BS Tracker - Hydro" xfId="3852" xr:uid="{01A28172-C9FE-4971-9899-6DEC003E663B}"/>
    <cellStyle name="CRMTopBorderStyle" xfId="3853" xr:uid="{75401CFA-7A28-4304-B84F-835A560A8A77}"/>
    <cellStyle name="CRMTopBorderStyle 2" xfId="3854" xr:uid="{A402195B-CAFC-4D75-A99B-AA1CAD098AF6}"/>
    <cellStyle name="CRMTopBorderStyle 2 2" xfId="3855" xr:uid="{192C6022-38B5-463A-9070-5CCFF0D08567}"/>
    <cellStyle name="CRMTopBorderStyle 2 2 2" xfId="3856" xr:uid="{8FD6558A-94DC-47C1-B965-7E2177D25159}"/>
    <cellStyle name="CRMTopBorderStyle 2 2 2 2" xfId="3857" xr:uid="{316678F2-D224-4C69-829C-3C065E044BAB}"/>
    <cellStyle name="CRMTopBorderStyle 2 2 2 3" xfId="3858" xr:uid="{AF0A4855-7E5B-4483-8EC1-3758A34F2D95}"/>
    <cellStyle name="CRMTopBorderStyle 2 2 2 4" xfId="3859" xr:uid="{54E74876-08D2-4A8E-AADD-0BC7562C70E3}"/>
    <cellStyle name="CRMTopBorderStyle 2 2 2 5" xfId="3860" xr:uid="{29AA9EB8-EC87-4CA8-BC0B-1889CF1D252B}"/>
    <cellStyle name="CRMTopBorderStyle 2 2 3" xfId="3861" xr:uid="{46E5818C-3E80-41B6-8B6C-6CE7AEBD8218}"/>
    <cellStyle name="CRMTopBorderStyle 2 2 3 2" xfId="3862" xr:uid="{7F09AEAA-B968-4F03-A40C-164A6F5F8871}"/>
    <cellStyle name="CRMTopBorderStyle 2 2 3 3" xfId="3863" xr:uid="{C57BCF8A-B861-40F6-9F4B-59C39129062F}"/>
    <cellStyle name="CRMTopBorderStyle 2 2 3 4" xfId="3864" xr:uid="{D07A5434-3672-439A-AEB8-59F4FCC3EB8B}"/>
    <cellStyle name="CRMTopBorderStyle 2 2 3 5" xfId="3865" xr:uid="{AC3738BE-27D6-4FE5-BFBB-291215C90FF8}"/>
    <cellStyle name="CRMTopBorderStyle 2 2 4" xfId="3866" xr:uid="{13E07781-13E0-4180-A597-BD7C472E82AD}"/>
    <cellStyle name="CRMTopBorderStyle 2 2 4 2" xfId="3867" xr:uid="{46F9F4D9-FE1F-43E6-945F-1016CD045F1A}"/>
    <cellStyle name="CRMTopBorderStyle 2 2 4 3" xfId="3868" xr:uid="{CB08BCFC-0F9E-468F-AE13-617D1DFA7FFD}"/>
    <cellStyle name="CRMTopBorderStyle 2 2 4 4" xfId="3869" xr:uid="{9DA9FC42-EC7F-4FDD-8889-4F1FD645CD2A}"/>
    <cellStyle name="CRMTopBorderStyle 2 2 4 5" xfId="3870" xr:uid="{B2885FE2-881A-417E-8FEB-EEC3BD682069}"/>
    <cellStyle name="CRMTopBorderStyle 2 2 5" xfId="3871" xr:uid="{9CCC6835-9235-465B-AF37-228171FE70CC}"/>
    <cellStyle name="CRMTopBorderStyle 2 2 6" xfId="3872" xr:uid="{F4EF9D07-4AA3-4DC4-81B8-8E993E889399}"/>
    <cellStyle name="CRMTopBorderStyle 2 2 7" xfId="3873" xr:uid="{21641D06-0166-47D7-A903-B014C186B383}"/>
    <cellStyle name="CRMTopBorderStyle 2 2 8" xfId="3874" xr:uid="{AFEB3CD7-53AF-4437-B7AA-6FC2BF72FBE1}"/>
    <cellStyle name="CRMTopBorderStyle 2 3" xfId="3875" xr:uid="{0D01A13F-9966-4EF2-8DF1-ADE8B482BB5B}"/>
    <cellStyle name="CRMTopBorderStyle 2 3 2" xfId="3876" xr:uid="{2C74A54D-4D23-48E5-A309-CE3B1D7C6E0F}"/>
    <cellStyle name="CRMTopBorderStyle 2 3 3" xfId="3877" xr:uid="{4FA62131-0845-488E-947E-5A2E44A0509F}"/>
    <cellStyle name="CRMTopBorderStyle 2 3 4" xfId="3878" xr:uid="{7911E9CA-1C86-478C-950F-C9F0E38F9926}"/>
    <cellStyle name="CRMTopBorderStyle 2 3 5" xfId="3879" xr:uid="{0D3F296E-8D52-426C-9841-84D5579E2EC2}"/>
    <cellStyle name="CRMTopBorderStyle 2 4" xfId="3880" xr:uid="{BF8FC2ED-01A9-4BC3-A244-452E5E43946D}"/>
    <cellStyle name="CRMTopBorderStyle 2 4 2" xfId="3881" xr:uid="{901D700D-E0FA-4390-B3D4-AE34497A1473}"/>
    <cellStyle name="CRMTopBorderStyle 2 4 3" xfId="3882" xr:uid="{FF128420-01A3-409D-8A0F-9B27801C1715}"/>
    <cellStyle name="CRMTopBorderStyle 2 4 4" xfId="3883" xr:uid="{15C00C63-4AA6-4080-B6BE-3E7D6AB09C7B}"/>
    <cellStyle name="CRMTopBorderStyle 2 4 5" xfId="3884" xr:uid="{3F74AFCC-B29D-44E5-A341-B65B1405AED7}"/>
    <cellStyle name="CRMTopBorderStyle 2 5" xfId="3885" xr:uid="{0633C38C-E8DB-4F26-B0A4-614A3ABDB62A}"/>
    <cellStyle name="CRMTopBorderStyle 2 6" xfId="3886" xr:uid="{56E75D7D-DAB3-41ED-9E76-2F82E7FBF39F}"/>
    <cellStyle name="CRMTopBorderStyle 2 7" xfId="3887" xr:uid="{0FC1D5C8-2D6D-44B0-B15B-2D4726D32C06}"/>
    <cellStyle name="CRMTopBorderStyle 2 8" xfId="3888" xr:uid="{EE060D71-8EB9-4B2F-8FED-2C4B049F6044}"/>
    <cellStyle name="CRMTopBorderStyle 2_BS Tracker - Hydro" xfId="3889" xr:uid="{75ABF137-5202-4224-861A-6B1DE0391D21}"/>
    <cellStyle name="CRMTopBorderStyle 3" xfId="3890" xr:uid="{C1582792-F8DB-4387-BFE3-712CE53607C3}"/>
    <cellStyle name="CRMTopBorderStyle 3 2" xfId="3891" xr:uid="{8CFBFDA7-FB09-4F79-B7D4-671117C17068}"/>
    <cellStyle name="CRMTopBorderStyle 3 2 2" xfId="3892" xr:uid="{197E92BA-8E58-49F9-857E-18E87201642A}"/>
    <cellStyle name="CRMTopBorderStyle 3 2 3" xfId="3893" xr:uid="{CC0044A1-E24B-47D5-BA2B-34AD618BCFD1}"/>
    <cellStyle name="CRMTopBorderStyle 3 2 4" xfId="3894" xr:uid="{BF2E43BB-D6C4-4695-8994-8E3E71CCB8EF}"/>
    <cellStyle name="CRMTopBorderStyle 3 2 5" xfId="3895" xr:uid="{0622E509-F87C-42CE-9D55-419FEF6BFE5E}"/>
    <cellStyle name="CRMTopBorderStyle 3 3" xfId="3896" xr:uid="{4B1955FF-3770-4713-8CD7-1A0701E136F9}"/>
    <cellStyle name="CRMTopBorderStyle 3 3 2" xfId="3897" xr:uid="{7B9F811D-E3A5-465C-8674-1A91C568BC19}"/>
    <cellStyle name="CRMTopBorderStyle 3 3 3" xfId="3898" xr:uid="{475BCA1B-8D7B-4A20-9CF5-BA2774B6D1AB}"/>
    <cellStyle name="CRMTopBorderStyle 3 3 4" xfId="3899" xr:uid="{3D7F5333-0469-43D8-BF17-B49141EE6148}"/>
    <cellStyle name="CRMTopBorderStyle 3 3 5" xfId="3900" xr:uid="{A222D9AB-A0E6-4E53-9468-174EBB480838}"/>
    <cellStyle name="CRMTopBorderStyle 3 4" xfId="3901" xr:uid="{9874863C-4B92-4AEF-BEE9-495F3ABAD647}"/>
    <cellStyle name="CRMTopBorderStyle 3 4 2" xfId="3902" xr:uid="{F216C856-0EA2-48C6-BD36-62BE3C1F2C9F}"/>
    <cellStyle name="CRMTopBorderStyle 3 4 3" xfId="3903" xr:uid="{53B3703C-D7E5-482C-95DE-3C97A2948947}"/>
    <cellStyle name="CRMTopBorderStyle 3 4 4" xfId="3904" xr:uid="{96E07297-5FBD-45D1-B673-B5C5736AD4AB}"/>
    <cellStyle name="CRMTopBorderStyle 3 4 5" xfId="3905" xr:uid="{7DF0B86D-2653-4DDB-9B0C-7FF4FDD1B718}"/>
    <cellStyle name="CRMTopBorderStyle 3 5" xfId="3906" xr:uid="{E8BA2DF1-17ED-4425-A60B-3121C425F01B}"/>
    <cellStyle name="CRMTopBorderStyle 3 6" xfId="3907" xr:uid="{EE380062-0D0E-480E-87DB-64A0FF0F730D}"/>
    <cellStyle name="CRMTopBorderStyle 3 7" xfId="3908" xr:uid="{B4244DD8-833B-4FC0-B4AC-8DCE77259CD4}"/>
    <cellStyle name="CRMTopBorderStyle 3 8" xfId="3909" xr:uid="{F7010FF6-60A5-4E10-B769-5607A6B4A26E}"/>
    <cellStyle name="CRMTopBorderStyle 4" xfId="3910" xr:uid="{EABEE7A4-0274-4563-AC47-C65B953BC45C}"/>
    <cellStyle name="CRMTopBorderStyle 4 2" xfId="3911" xr:uid="{0499CFAD-A678-45DC-B059-E5F4FDDAF46D}"/>
    <cellStyle name="CRMTopBorderStyle 4 3" xfId="3912" xr:uid="{975EB076-C5F4-43C7-A65F-5FEE2E290228}"/>
    <cellStyle name="CRMTopBorderStyle 4 4" xfId="3913" xr:uid="{CFF45439-34F6-4B94-9683-BFD3336EBE2B}"/>
    <cellStyle name="CRMTopBorderStyle 4 5" xfId="3914" xr:uid="{2EAF7268-FEE0-447B-BAF3-6093267FE14E}"/>
    <cellStyle name="CRMTopBorderStyle 5" xfId="3915" xr:uid="{DB9A1BD7-7191-44A0-876C-C8A775D0B72F}"/>
    <cellStyle name="CRMTopBorderStyle 5 2" xfId="3916" xr:uid="{DBE9B55C-E19D-4E72-89F7-F37B324FF732}"/>
    <cellStyle name="CRMTopBorderStyle 5 3" xfId="3917" xr:uid="{9C6AD6ED-906D-4407-87DA-11BC5BB246D7}"/>
    <cellStyle name="CRMTopBorderStyle 5 4" xfId="3918" xr:uid="{3DDED112-86A0-4C13-888F-2CB3E5E50CE7}"/>
    <cellStyle name="CRMTopBorderStyle 5 5" xfId="3919" xr:uid="{B1292DD0-6729-494F-82D8-41DDA25A4154}"/>
    <cellStyle name="CRMTopBorderStyle 6" xfId="3920" xr:uid="{B76C5DED-6C9E-49F0-9FC8-72E443331C02}"/>
    <cellStyle name="CRMTopBorderStyle 7" xfId="3921" xr:uid="{32092A31-81A5-4F0F-999C-D9BB17BC36FF}"/>
    <cellStyle name="CRMTopBorderStyle 8" xfId="3922" xr:uid="{F0B9BBFE-28E0-4EE0-8373-70816D61809A}"/>
    <cellStyle name="CRMTopBorderStyle 9" xfId="3923" xr:uid="{5F58365A-C29E-4408-AE83-6F3678812313}"/>
    <cellStyle name="CRMTopBorderStyle_BS Tracker - Hydro" xfId="3924" xr:uid="{1264C3C4-6775-4ED9-A614-B5CA014E8FFD}"/>
    <cellStyle name="Currency [0] 2" xfId="3925" xr:uid="{1E92401D-3964-4F6B-9B2E-9E6DDED48445}"/>
    <cellStyle name="Currency 10" xfId="3926" xr:uid="{651CE2CE-49CA-49A4-950E-4740D261714C}"/>
    <cellStyle name="Currency 10 2" xfId="3927" xr:uid="{0905B12F-5226-412F-A039-5F9FAFFEDE48}"/>
    <cellStyle name="Currency 10 3" xfId="3928" xr:uid="{1B4A960E-8025-4C48-8EA2-FB5DA9C1DDD6}"/>
    <cellStyle name="Currency 11" xfId="3929" xr:uid="{C1C531B7-E0B9-4094-9DE9-1D9AB4AD9976}"/>
    <cellStyle name="Currency 12" xfId="3930" xr:uid="{E86C3579-86E3-4C20-9D78-372F01CD3C3B}"/>
    <cellStyle name="Currency 13" xfId="3931" xr:uid="{ADF8C2B9-743E-462A-B5BF-A8B4113E53F7}"/>
    <cellStyle name="Currency 14" xfId="3932" xr:uid="{8AA19FCC-30E7-49F1-BB8E-E19F24D13BEC}"/>
    <cellStyle name="Currency 15" xfId="3933" xr:uid="{F08C1916-C856-4A38-87D2-20376687B1BC}"/>
    <cellStyle name="Currency 16" xfId="3934" xr:uid="{9121E589-0E81-49CB-A974-492B070DA5F9}"/>
    <cellStyle name="Currency 17" xfId="3935" xr:uid="{8DF3DE9F-615D-479C-B2B7-518DACD86EE4}"/>
    <cellStyle name="Currency 18" xfId="3936" xr:uid="{CB0FAC21-A7DB-4B3C-A164-52BFFB5048FB}"/>
    <cellStyle name="Currency 19" xfId="3937" xr:uid="{0B1109B8-E4EA-47AD-99FD-38CACD14C2A6}"/>
    <cellStyle name="Currency 19 2" xfId="3938" xr:uid="{1AC61870-147F-4FB6-8603-D9F9879D2E1A}"/>
    <cellStyle name="Currency 19 2 2" xfId="3939" xr:uid="{4513018C-A606-4A7E-9BD1-7645FA9725A4}"/>
    <cellStyle name="Currency 19 3" xfId="3940" xr:uid="{3116AEBC-026F-4477-90F1-E011440ED345}"/>
    <cellStyle name="Currency 19 3 2" xfId="3941" xr:uid="{393DE4F6-0979-46CC-95B0-E5801A5A4BEF}"/>
    <cellStyle name="Currency 19 4" xfId="3942" xr:uid="{EFE7C571-4781-4F9A-8838-06BAC8FCB5CA}"/>
    <cellStyle name="Currency 2" xfId="37" xr:uid="{00000000-0005-0000-0000-000028000000}"/>
    <cellStyle name="Currency 2 2" xfId="3943" xr:uid="{2C033A31-BCDD-4513-821E-FD5608286503}"/>
    <cellStyle name="Currency 2 2 2" xfId="3944" xr:uid="{2DADBF7B-8A28-4113-9D56-54D780EFCE65}"/>
    <cellStyle name="Currency 2 2 2 2" xfId="3945" xr:uid="{90F9B901-2E08-4AE4-8121-3E8AE08DFC3D}"/>
    <cellStyle name="Currency 2 2 2 2 2" xfId="3946" xr:uid="{E3119C93-3F7C-4A29-81EE-9085906E4034}"/>
    <cellStyle name="Currency 2 2 2 3" xfId="3947" xr:uid="{889ECF8D-FEFC-4C1A-9230-2B3D6BCDF051}"/>
    <cellStyle name="Currency 2 2 3" xfId="3948" xr:uid="{A06D7CB3-7EA2-4A74-BB51-1074B5BBE397}"/>
    <cellStyle name="Currency 2 2 3 2" xfId="3949" xr:uid="{AFB900EF-BEFF-403A-8187-54137B6311C0}"/>
    <cellStyle name="Currency 2 2 4" xfId="3950" xr:uid="{085190C3-D5C0-4052-8FC0-BEDD25A02ECD}"/>
    <cellStyle name="Currency 2 2 4 2" xfId="3951" xr:uid="{926A94E9-BAEC-4E5B-92C5-9509D37F0FDA}"/>
    <cellStyle name="Currency 2 2_BS Tracker" xfId="3952" xr:uid="{F6DD17A3-DD1A-4FDB-B2CF-5928AA5F13B3}"/>
    <cellStyle name="Currency 2 3" xfId="3953" xr:uid="{3F1D0A48-A7B9-4146-94AD-3E131BDB7B4D}"/>
    <cellStyle name="Currency 2 3 2" xfId="3954" xr:uid="{1C5F02EB-EEB7-4132-84C7-EB33CA6F3A56}"/>
    <cellStyle name="Currency 2 3 2 2" xfId="3955" xr:uid="{712F4F60-9108-4202-94D2-F23D7C358A43}"/>
    <cellStyle name="Currency 2 3 3" xfId="3956" xr:uid="{CED8A4F1-3BC5-411C-96F4-C1C17244D824}"/>
    <cellStyle name="Currency 2 4" xfId="3957" xr:uid="{80DE469C-48BB-4732-A3FB-211BE5653379}"/>
    <cellStyle name="Currency 2 4 2" xfId="3958" xr:uid="{08FAFEC5-ADAA-4C6F-8D1B-27E3CAB1FFFB}"/>
    <cellStyle name="Currency 2 5" xfId="3959" xr:uid="{9E1D31E4-D1CD-48E8-8F5E-6CAE761D4C4F}"/>
    <cellStyle name="Currency 2 6" xfId="3960" xr:uid="{8A037229-AD8B-40FE-B840-A9525E4456D0}"/>
    <cellStyle name="Currency 2 6 2" xfId="3961" xr:uid="{E3652E37-C8DE-4701-8A4E-A921F40A6423}"/>
    <cellStyle name="Currency 2_IBA PV calc" xfId="3962" xr:uid="{294401C5-D71E-4C3F-B735-3E7A0E8CAE2F}"/>
    <cellStyle name="Currency 20" xfId="3963" xr:uid="{221EAC41-723E-4690-A1F9-2C541381A5F2}"/>
    <cellStyle name="Currency 21" xfId="3964" xr:uid="{F779BF31-44B5-4C13-A303-9235CA4019CF}"/>
    <cellStyle name="Currency 22" xfId="3965" xr:uid="{04424AFE-363B-4981-AFDD-B200FE6FB776}"/>
    <cellStyle name="Currency 23" xfId="3966" xr:uid="{AA085119-B67C-405C-85A3-E4F8161E79CE}"/>
    <cellStyle name="Currency 24" xfId="3967" xr:uid="{8329A517-8DDE-4C4C-8B0D-E0817D262063}"/>
    <cellStyle name="Currency 25" xfId="3968" xr:uid="{387896D0-CABE-422E-999A-171EC949767D}"/>
    <cellStyle name="Currency 26" xfId="3969" xr:uid="{5013F3FD-27B4-4059-B277-ECD803984080}"/>
    <cellStyle name="Currency 27" xfId="3970" xr:uid="{F774CE01-E3A5-44C1-933B-7B5FE06C025A}"/>
    <cellStyle name="Currency 28" xfId="3971" xr:uid="{E3D10812-1120-4131-9A4F-7BD85B192DC7}"/>
    <cellStyle name="Currency 29" xfId="3972" xr:uid="{AA2F4759-F5D8-4243-94DA-941CF0A890E7}"/>
    <cellStyle name="Currency 29 2" xfId="3973" xr:uid="{19316A3E-67E7-4957-80A5-93CD7CAA6086}"/>
    <cellStyle name="Currency 29 2 2" xfId="3974" xr:uid="{082E1D51-7382-4F77-89DF-7729015959E1}"/>
    <cellStyle name="Currency 29 2 2 2" xfId="3975" xr:uid="{F5B28040-2D09-40AB-B8B4-0840EFFFF7A1}"/>
    <cellStyle name="Currency 29 2 3" xfId="3976" xr:uid="{DF527479-5D96-438F-AB20-38D1E1F832AD}"/>
    <cellStyle name="Currency 29 3" xfId="3977" xr:uid="{5DC7C7FC-C201-4C0E-9735-F71D536B2385}"/>
    <cellStyle name="Currency 29 3 2" xfId="3978" xr:uid="{AF9AE59B-0EB8-4B9B-AFF4-F50A5A9B3B00}"/>
    <cellStyle name="Currency 29 4" xfId="3979" xr:uid="{83F94772-B1BF-4A2B-BD54-B5F6B9634FBE}"/>
    <cellStyle name="Currency 3" xfId="38" xr:uid="{00000000-0005-0000-0000-000029000000}"/>
    <cellStyle name="Currency 3 2" xfId="39" xr:uid="{00000000-0005-0000-0000-00002A000000}"/>
    <cellStyle name="Currency 3 2 2" xfId="3980" xr:uid="{1A891D0E-1CC0-47B9-BBE9-6F49A6AF6206}"/>
    <cellStyle name="Currency 3 2 2 2" xfId="3981" xr:uid="{425E72DB-A6B9-4BCE-9C49-F98E7349F57D}"/>
    <cellStyle name="Currency 3 2 2 2 2" xfId="3982" xr:uid="{FB7BF230-93AA-4718-8021-497F1FBC9649}"/>
    <cellStyle name="Currency 3 2 2 2 2 2" xfId="3983" xr:uid="{DAEF8F71-16E1-4264-A48D-BCFDA1C5A43F}"/>
    <cellStyle name="Currency 3 2 2 2 3" xfId="3984" xr:uid="{B98AAF91-ED96-4C8D-899B-8721AF59A0AD}"/>
    <cellStyle name="Currency 3 2 2 2 3 2" xfId="3985" xr:uid="{0427E81D-626E-40CD-9DDE-9B162F8743C5}"/>
    <cellStyle name="Currency 3 2 2 2 4" xfId="3986" xr:uid="{E94BEB87-277D-408E-9158-F98DC4B958B6}"/>
    <cellStyle name="Currency 3 2 3" xfId="3987" xr:uid="{46AB621A-0CDC-4748-B45B-1DAFBB85F626}"/>
    <cellStyle name="Currency 3 2 3 2" xfId="3988" xr:uid="{C364AB58-C51F-47A8-BEBD-FF0FAF26B78A}"/>
    <cellStyle name="Currency 3 2 3 2 2" xfId="3989" xr:uid="{FA312E41-E473-4BA6-8C1F-A8E17624C42C}"/>
    <cellStyle name="Currency 3 2 3 3" xfId="3990" xr:uid="{28B2294F-DBC0-43C6-847B-BE6A446BB883}"/>
    <cellStyle name="Currency 3 2 3 3 2" xfId="3991" xr:uid="{03F4A308-F33C-403D-A012-E7F5FF5970AA}"/>
    <cellStyle name="Currency 3 2 3 4" xfId="3992" xr:uid="{65E83FD7-9DC0-4A7A-AB1A-9F5D4E74C755}"/>
    <cellStyle name="Currency 3 3" xfId="3993" xr:uid="{8B8F5925-689B-487F-9BAF-AD3714E9F890}"/>
    <cellStyle name="Currency 3 3 2" xfId="3994" xr:uid="{8FD1C9DD-A131-4DDB-9674-EC96AF9ED95E}"/>
    <cellStyle name="Currency 3 3 2 2" xfId="3995" xr:uid="{F87365CE-6720-46DE-95B0-8E7B6A87D60B}"/>
    <cellStyle name="Currency 3 3 2 2 2" xfId="3996" xr:uid="{3EAE05B7-6431-449F-83C7-27FDAD87527A}"/>
    <cellStyle name="Currency 3 3 2 3" xfId="3997" xr:uid="{429A8D90-58D9-4170-A148-24DE9FE0786A}"/>
    <cellStyle name="Currency 3 3 2 3 2" xfId="3998" xr:uid="{131C2574-D5D5-423B-8994-1789B56FE95E}"/>
    <cellStyle name="Currency 3 3 2 4" xfId="3999" xr:uid="{75F6E3C7-3CF1-4281-ABCC-AE04855FC0DE}"/>
    <cellStyle name="Currency 3 3 3" xfId="4000" xr:uid="{0DB151F1-526A-4E8B-AA59-E98E3773BBEA}"/>
    <cellStyle name="Currency 3 3 3 2" xfId="4001" xr:uid="{68570B34-4473-4114-ABAA-B1F9275C5BD9}"/>
    <cellStyle name="Currency 3 3 3 2 2" xfId="4002" xr:uid="{BE71C179-D74A-408A-8FC2-ED4317A6BEB3}"/>
    <cellStyle name="Currency 3 3 3 3" xfId="4003" xr:uid="{EA569AAD-71E0-43F7-97BD-54F7737E0203}"/>
    <cellStyle name="Currency 3 3 3 3 2" xfId="4004" xr:uid="{4BF89E6D-8923-4C32-BA0E-6CE0A2CECE6E}"/>
    <cellStyle name="Currency 3 3 3 4" xfId="4005" xr:uid="{A2E398C0-6CF5-43A5-989E-AD86BB267687}"/>
    <cellStyle name="Currency 3 3 4" xfId="4006" xr:uid="{CAA0C03B-0F83-45A3-95CD-8ACABDBBAE15}"/>
    <cellStyle name="Currency 3 3 5" xfId="4007" xr:uid="{4030FDBF-D5BE-4502-B76F-3E853753EB47}"/>
    <cellStyle name="Currency 3 4" xfId="4008" xr:uid="{0BA0843A-E0F6-495F-8FCE-9D30BBC0794D}"/>
    <cellStyle name="Currency 3 4 2" xfId="4009" xr:uid="{4975EB9D-E13F-4840-8045-E18A0E0F2E9C}"/>
    <cellStyle name="Currency 3 4 2 2" xfId="4010" xr:uid="{F8D5D5A1-E1D1-4E24-8FC4-03BBA2207157}"/>
    <cellStyle name="Currency 3 4 2 2 2" xfId="4011" xr:uid="{80E6D4D8-ABB9-4580-B48B-C135FBD2C3DF}"/>
    <cellStyle name="Currency 3 4 2 3" xfId="4012" xr:uid="{133A93B7-1D2B-44FF-9EEB-7AFCB74D2A3D}"/>
    <cellStyle name="Currency 3 4 2 3 2" xfId="4013" xr:uid="{D6C4D53A-193A-470C-B373-FA46134C661F}"/>
    <cellStyle name="Currency 3 4 2 4" xfId="4014" xr:uid="{EB9654D8-A364-43AA-B187-4A72D7226CA2}"/>
    <cellStyle name="Currency 3 4 3" xfId="4015" xr:uid="{7A586060-84E6-47CD-AB31-D08CFC9D71EC}"/>
    <cellStyle name="Currency 3 4 3 2" xfId="4016" xr:uid="{FFA2D70F-5B1C-4C87-88C6-7D24F1D1EE53}"/>
    <cellStyle name="Currency 3 4 3 2 2" xfId="4017" xr:uid="{C8EB1473-A785-4D50-B948-C73420F3BDD0}"/>
    <cellStyle name="Currency 3 4 3 3" xfId="4018" xr:uid="{019C921D-3E92-422B-AC9A-DA181E24D12A}"/>
    <cellStyle name="Currency 3 4 3 3 2" xfId="4019" xr:uid="{6C6F165F-29E9-4420-9860-4A2E611C672E}"/>
    <cellStyle name="Currency 3 4 3 4" xfId="4020" xr:uid="{76366885-69EF-4A67-B952-86462E9EC2C8}"/>
    <cellStyle name="Currency 3 4 4" xfId="4021" xr:uid="{44630362-0C46-4FF7-A93F-CDA6E1CDD87E}"/>
    <cellStyle name="Currency 3 4 4 2" xfId="4022" xr:uid="{0F7ADDF5-BC39-493F-B35F-9782617BD653}"/>
    <cellStyle name="Currency 3 4 5" xfId="4023" xr:uid="{C31E672E-A7E1-46B2-B8C4-43B7AFAB138F}"/>
    <cellStyle name="Currency 3 4 5 2" xfId="4024" xr:uid="{FF575C6A-8C2F-4168-8CC8-2461301DF228}"/>
    <cellStyle name="Currency 3 4 6" xfId="4025" xr:uid="{B30D5DBA-F39F-4FAE-A980-F97BF3DFFC0B}"/>
    <cellStyle name="Currency 3 5" xfId="4026" xr:uid="{9E1C9742-5810-4169-A059-9242A7F61C7E}"/>
    <cellStyle name="Currency 3 5 2" xfId="4027" xr:uid="{80AF0ECD-A940-43F0-B6C8-73F8A5FC7C01}"/>
    <cellStyle name="Currency 3 5 2 2" xfId="4028" xr:uid="{3DAA7728-FB14-4E3F-8C27-493513E1E632}"/>
    <cellStyle name="Currency 3 5 2 2 2" xfId="4029" xr:uid="{CF4D66D3-E573-4B99-A478-7B944EF7515F}"/>
    <cellStyle name="Currency 3 5 2 3" xfId="4030" xr:uid="{52030DB7-5D92-4196-A34C-26692DDCE4E8}"/>
    <cellStyle name="Currency 3 5 2 3 2" xfId="4031" xr:uid="{936BE8F4-E0E3-4180-8845-AA4F675C799F}"/>
    <cellStyle name="Currency 3 5 2 4" xfId="4032" xr:uid="{DB6DEFE8-83FC-4E2E-A8B1-C6C78245C68B}"/>
    <cellStyle name="Currency 3 5 3" xfId="4033" xr:uid="{EB79EF6B-722E-479E-86B4-3864273CB586}"/>
    <cellStyle name="Currency 3 5 3 2" xfId="4034" xr:uid="{968D1A44-897F-4581-AC64-91FB2EF25386}"/>
    <cellStyle name="Currency 3 5 3 2 2" xfId="4035" xr:uid="{60EBE5B5-B363-41D3-A97D-E7FFB6476464}"/>
    <cellStyle name="Currency 3 5 3 3" xfId="4036" xr:uid="{76E373B1-FA1E-4060-8CD0-C4B979B6E680}"/>
    <cellStyle name="Currency 3 5 3 3 2" xfId="4037" xr:uid="{AE0DCAC3-85EF-4037-8375-005C80C67083}"/>
    <cellStyle name="Currency 3 5 3 4" xfId="4038" xr:uid="{12C46790-A03A-4AFC-911F-26F718FC80AF}"/>
    <cellStyle name="Currency 3 5 4" xfId="4039" xr:uid="{E62D550E-E406-493B-BA45-5C1F7386CDE2}"/>
    <cellStyle name="Currency 3 5 4 2" xfId="4040" xr:uid="{9BE63EC7-7CB4-4618-A581-9D75DD23692F}"/>
    <cellStyle name="Currency 3 5 5" xfId="4041" xr:uid="{EE696107-C79C-41AA-A400-F87835C3AAE8}"/>
    <cellStyle name="Currency 3 5 5 2" xfId="4042" xr:uid="{8E489E90-E5DE-483E-B9F6-F8D59E588EAA}"/>
    <cellStyle name="Currency 3 5 6" xfId="4043" xr:uid="{8A0E8A3A-EE09-49BA-8044-0E56F93445ED}"/>
    <cellStyle name="Currency 3 6" xfId="4044" xr:uid="{FDDF4665-A6E1-4C5F-9C84-2EE6EFD98B98}"/>
    <cellStyle name="Currency 3 6 2" xfId="4045" xr:uid="{E10B46F8-2D0A-423E-9A30-72D51E094D21}"/>
    <cellStyle name="Currency 3 6 2 2" xfId="4046" xr:uid="{4A0D8129-6E12-4F7E-A0E1-5E4CA45F6DD0}"/>
    <cellStyle name="Currency 3 6 3" xfId="4047" xr:uid="{483FD93F-932A-4E7F-B2C8-AF2E2B037AF1}"/>
    <cellStyle name="Currency 3 6 3 2" xfId="4048" xr:uid="{5FF7F53D-95CE-4672-BEE6-3035C9C1A3FB}"/>
    <cellStyle name="Currency 3 6 4" xfId="4049" xr:uid="{CC800511-2B1C-4D81-B487-649E44D26F94}"/>
    <cellStyle name="Currency 3 7" xfId="4050" xr:uid="{D938A2CD-722B-4553-882D-065B016C183F}"/>
    <cellStyle name="Currency 3 7 2" xfId="4051" xr:uid="{C45B4D02-D46D-40D8-9379-183B31491C5C}"/>
    <cellStyle name="Currency 3 8" xfId="4052" xr:uid="{1A0A3989-02EB-4E46-91C0-F5C9EAA313EF}"/>
    <cellStyle name="Currency 3 8 2" xfId="4053" xr:uid="{523120EB-7395-42B2-99DF-16FC73E5728B}"/>
    <cellStyle name="Currency 3_Budget input" xfId="4054" xr:uid="{336890E5-18B3-492F-B8F1-D68F004F3518}"/>
    <cellStyle name="Currency 30" xfId="4055" xr:uid="{84EF2963-C87E-4D1D-85D2-E4E2141DD90A}"/>
    <cellStyle name="Currency 31" xfId="4056" xr:uid="{56533770-FB9B-488A-8ED4-9B29080B9251}"/>
    <cellStyle name="Currency 32" xfId="4057" xr:uid="{012F4169-DEC2-4DEB-AD29-06EEE39493C7}"/>
    <cellStyle name="Currency 33" xfId="4058" xr:uid="{B71FF3E9-A560-4139-9098-D8E59D4DD00E}"/>
    <cellStyle name="Currency 34" xfId="4059" xr:uid="{128EDF1F-6D9F-45A6-B316-1D19C64907B6}"/>
    <cellStyle name="Currency 35" xfId="4060" xr:uid="{8E5DA74F-0E8B-46F8-886E-BDBD53018723}"/>
    <cellStyle name="Currency 36" xfId="4061" xr:uid="{42066524-35C7-4193-844B-DBC881CE76E2}"/>
    <cellStyle name="Currency 37" xfId="4062" xr:uid="{444547E4-4DA6-4B41-8EC9-107F71BC0153}"/>
    <cellStyle name="Currency 38" xfId="4063" xr:uid="{AF47C4F8-A103-4C07-91F5-E2B435507399}"/>
    <cellStyle name="Currency 39" xfId="4064" xr:uid="{E331879A-833C-4F79-869C-E0E1B3799A98}"/>
    <cellStyle name="Currency 4" xfId="40" xr:uid="{00000000-0005-0000-0000-00002B000000}"/>
    <cellStyle name="Currency 4 2" xfId="4065" xr:uid="{5B2DE57C-7005-47C6-A28E-5831263A22F3}"/>
    <cellStyle name="Currency 4 2 2" xfId="4066" xr:uid="{6F974B15-FAB9-43D9-A298-9E3FC420BAEC}"/>
    <cellStyle name="Currency 4 2 2 2" xfId="4067" xr:uid="{C80011AD-F848-4D90-AEFF-D9685302616E}"/>
    <cellStyle name="Currency 4 2 2 2 2" xfId="4068" xr:uid="{244043D5-862C-4315-866D-EED5620186E8}"/>
    <cellStyle name="Currency 4 2 2 3" xfId="4069" xr:uid="{0B17B9C3-1C7B-4367-9F70-AAA1CBA87FD7}"/>
    <cellStyle name="Currency 4 2 3" xfId="4070" xr:uid="{FB511855-D9B8-4ED8-B134-8E140E36CD0B}"/>
    <cellStyle name="Currency 4 2 3 2" xfId="4071" xr:uid="{48185B91-39B9-43B9-BF12-16D18492DB75}"/>
    <cellStyle name="Currency 4 2 4" xfId="4072" xr:uid="{61BDA00B-D99A-4F7D-920E-4ECE93D3A943}"/>
    <cellStyle name="Currency 4 3" xfId="4073" xr:uid="{DC9B262A-3CC2-4EC8-818B-BFC89666EA72}"/>
    <cellStyle name="Currency 4 3 2" xfId="4074" xr:uid="{FF3AF0F8-D719-41EC-A9B1-3CB32D166854}"/>
    <cellStyle name="Currency 4 3 2 2" xfId="4075" xr:uid="{F595671B-73F5-4C71-925C-3F046F1AEA1E}"/>
    <cellStyle name="Currency 4 3 2 2 2" xfId="4076" xr:uid="{EBF74938-4B09-4FC1-B13B-C8CE4F38FBD1}"/>
    <cellStyle name="Currency 4 3 2 3" xfId="4077" xr:uid="{FF612226-4723-4FAA-A4CA-460DC60C1EC7}"/>
    <cellStyle name="Currency 4 3 2 3 2" xfId="4078" xr:uid="{EBEA4745-04C2-4A6A-8ED4-6E872A4F9953}"/>
    <cellStyle name="Currency 4 3 2 4" xfId="4079" xr:uid="{59C61C71-02E7-4ED1-885E-C14335F5B21B}"/>
    <cellStyle name="Currency 4 3 3" xfId="4080" xr:uid="{3CC3E214-2AAF-4D73-9DA5-139DBA8709F0}"/>
    <cellStyle name="Currency 4 3 4" xfId="4081" xr:uid="{F043E86E-5B72-4B9D-8FD2-93D1544915B2}"/>
    <cellStyle name="Currency 4 4" xfId="4082" xr:uid="{8BDA8AAA-CEF5-481B-8359-410EF3C5DC0C}"/>
    <cellStyle name="Currency 4 4 2" xfId="4083" xr:uid="{761A6126-1E34-4EDF-9ABE-F78B72D1FFDC}"/>
    <cellStyle name="Currency 4 5" xfId="4084" xr:uid="{FEC56CD7-BB3B-4A95-A928-46AF20AFEABC}"/>
    <cellStyle name="Currency 4 5 2" xfId="4085" xr:uid="{EFBA5D18-E740-4287-BA90-12E949020147}"/>
    <cellStyle name="Currency 40" xfId="4086" xr:uid="{C955EB3A-1B24-4C0E-BB9B-DE3F9A045309}"/>
    <cellStyle name="Currency 41" xfId="4087" xr:uid="{503C7284-B152-47B8-AC44-B79A641D5642}"/>
    <cellStyle name="Currency 42" xfId="4088" xr:uid="{C0A9E3B2-1C8D-42B9-BEC3-798C82BD3A2B}"/>
    <cellStyle name="Currency 43" xfId="4089" xr:uid="{8E05E35D-7E00-4A92-A45E-1B5D2BB62A6D}"/>
    <cellStyle name="Currency 44" xfId="4090" xr:uid="{646D1EE7-A7E0-4327-86E8-046D97171952}"/>
    <cellStyle name="Currency 45" xfId="4091" xr:uid="{F4C73BCA-A473-4379-94D4-944304BAD04E}"/>
    <cellStyle name="Currency 46" xfId="4092" xr:uid="{C8223660-6C55-4A2B-91D7-1724B3A8D63F}"/>
    <cellStyle name="Currency 47" xfId="4093" xr:uid="{03FFA14D-E164-4CBC-8581-596EFEFAB6E2}"/>
    <cellStyle name="Currency 48" xfId="4094" xr:uid="{CEA615E7-DE16-4462-B4ED-32F9E68F0A37}"/>
    <cellStyle name="Currency 48 2" xfId="4095" xr:uid="{95640E89-F1A5-4366-964A-89589620FF0F}"/>
    <cellStyle name="Currency 49" xfId="4096" xr:uid="{6BBD4240-5DD9-4ACD-849A-766B9B4775AE}"/>
    <cellStyle name="Currency 5" xfId="167" xr:uid="{00000000-0005-0000-0000-00002C000000}"/>
    <cellStyle name="Currency 5 2" xfId="4097" xr:uid="{AF4DC087-D9BB-4824-8EBE-BCC6F891AFBF}"/>
    <cellStyle name="Currency 5 2 2" xfId="4098" xr:uid="{EA7DEABA-37EE-44F9-8DBF-06DEFB9CD605}"/>
    <cellStyle name="Currency 5 3" xfId="4099" xr:uid="{7E4C58BD-CD3A-470B-9DF1-FE072A338D04}"/>
    <cellStyle name="Currency 5 4" xfId="4100" xr:uid="{CDC85E33-C331-49DF-9D3A-CF6807924E4B}"/>
    <cellStyle name="Currency 5 5" xfId="4101" xr:uid="{0E80AFAE-2822-4B9F-B704-7D6FFA5BAFFC}"/>
    <cellStyle name="Currency 5_Rate Base Return 3" xfId="4102" xr:uid="{3AF25340-66DC-499C-90A4-48029F8586D5}"/>
    <cellStyle name="Currency 50" xfId="4103" xr:uid="{857954B7-3433-477A-BAA5-AAF4AAD5DAE5}"/>
    <cellStyle name="Currency 51" xfId="4104" xr:uid="{9939CC10-E75D-4D7F-B2F0-D3529353ECFA}"/>
    <cellStyle name="Currency 52" xfId="4105" xr:uid="{094196B7-2903-44D6-855D-0652218F6E2D}"/>
    <cellStyle name="Currency 6" xfId="4106" xr:uid="{760CEA06-54D6-4ED8-8B1C-6F5B250CC243}"/>
    <cellStyle name="Currency 6 2" xfId="4107" xr:uid="{5F69E799-61A5-4C40-96FD-4C85DD2ED56C}"/>
    <cellStyle name="Currency 6 2 2" xfId="4108" xr:uid="{EA5CF13D-7AA1-4DD2-905F-5EC0F17FEB42}"/>
    <cellStyle name="Currency 6 2 3" xfId="4109" xr:uid="{6655D4CA-3A8F-49DD-AFA4-48E982083834}"/>
    <cellStyle name="Currency 6 2 4" xfId="4110" xr:uid="{E7CE62C3-C748-41C9-8B66-755F79D7A8CB}"/>
    <cellStyle name="Currency 6 3" xfId="4111" xr:uid="{CD785405-751E-42CD-9C73-E34D2D0232C5}"/>
    <cellStyle name="Currency 7" xfId="4112" xr:uid="{0E286B95-14D6-45B8-9889-1C36BAC76D6A}"/>
    <cellStyle name="Currency 7 2" xfId="4113" xr:uid="{0DDAA854-4FAD-4669-805E-8B21DE94635B}"/>
    <cellStyle name="Currency 7 2 2" xfId="4114" xr:uid="{BF3A5478-16CE-4469-8035-F42BCB1B572C}"/>
    <cellStyle name="Currency 7 3" xfId="4115" xr:uid="{72835E0B-6235-4E09-8D75-576D9BFF05F1}"/>
    <cellStyle name="Currency 8" xfId="4116" xr:uid="{0F4B7EFE-1FDC-4ED6-809E-07111E8A5138}"/>
    <cellStyle name="Currency 8 2" xfId="4117" xr:uid="{9C94F185-82C6-4497-A64A-F6FF3E7603E5}"/>
    <cellStyle name="Currency 8 2 2" xfId="4118" xr:uid="{A7A3ED7A-38EC-43E6-809E-4CCCBA7B441E}"/>
    <cellStyle name="Currency 8 3" xfId="4119" xr:uid="{75477514-4FB6-416F-AFF2-EA98DBB534D8}"/>
    <cellStyle name="Currency 8 4" xfId="4120" xr:uid="{BAF84AAF-3B57-4D8C-8E21-798FA2FA177B}"/>
    <cellStyle name="Currency 8 5" xfId="4121" xr:uid="{737732C5-8F83-4609-AE45-8DF0B33900B4}"/>
    <cellStyle name="Currency 8 6" xfId="4122" xr:uid="{E2A53A10-91AF-4409-812A-EB44C67DF2D6}"/>
    <cellStyle name="Currency 8 6 2" xfId="4123" xr:uid="{A6212850-1263-44C5-BCEF-98C4D2A0A01D}"/>
    <cellStyle name="Currency 9" xfId="4124" xr:uid="{5A380F3A-019F-4755-98F5-8B518C86EA8D}"/>
    <cellStyle name="Currency 9 2" xfId="4125" xr:uid="{92F74187-1390-4423-898E-99C34ABCF618}"/>
    <cellStyle name="Currency 9 2 2" xfId="4126" xr:uid="{A0033DD6-48EC-463A-8626-975AAA5FE027}"/>
    <cellStyle name="Currency 9 3" xfId="4127" xr:uid="{9834E688-18D8-4522-A8E8-C569AE877610}"/>
    <cellStyle name="Currency 9 4" xfId="4128" xr:uid="{741D196B-88D7-4B26-B05E-8E2FDD807F79}"/>
    <cellStyle name="Currency0" xfId="4129" xr:uid="{8CFD468F-B367-4773-81B2-D57557BB6CD2}"/>
    <cellStyle name="Currency0 2" xfId="4130" xr:uid="{44CB48DB-2911-418B-A6FD-01FF7AECEAF9}"/>
    <cellStyle name="Currency0 3" xfId="4131" xr:uid="{A3E36A8B-89A6-4F18-B6C8-F3DAA44469BF}"/>
    <cellStyle name="Currency0 4" xfId="4132" xr:uid="{295607D3-24B9-4271-8D49-1A4C78805AF8}"/>
    <cellStyle name="Currency0_(1) Control" xfId="4133" xr:uid="{3B675FD3-F647-423E-A014-72CD5EFA6A9E}"/>
    <cellStyle name="Date" xfId="4134" xr:uid="{8B59EB58-C293-497F-B265-4A046203B1DC}"/>
    <cellStyle name="Date 2" xfId="4135" xr:uid="{E2681611-F861-4FC9-9D93-C3A819B132B8}"/>
    <cellStyle name="Date 3" xfId="4136" xr:uid="{A0E851CC-A34D-421B-803D-A3E21B9F4BEB}"/>
    <cellStyle name="Date 4" xfId="4137" xr:uid="{E2CC71DD-4527-427D-AC22-F40E9A50AA8D}"/>
    <cellStyle name="Date_(1) Control" xfId="4138" xr:uid="{3ED34D11-75E2-4843-B91D-058B56DAEBD4}"/>
    <cellStyle name="e poles" xfId="4139" xr:uid="{37C6DA97-1832-4827-AB3E-064BC0F82D4A}"/>
    <cellStyle name="e poles 10" xfId="4140" xr:uid="{2DDC64C6-C84D-4A4C-903A-CFDB67B1126B}"/>
    <cellStyle name="e poles 10 2" xfId="4141" xr:uid="{F142B24A-420D-4585-94A4-11193CA7D4C1}"/>
    <cellStyle name="e poles 10 3" xfId="4142" xr:uid="{5EB597AE-BDD5-4A54-A163-724960204E14}"/>
    <cellStyle name="e poles 10 4" xfId="4143" xr:uid="{6792BAA5-05AC-43C2-BEBD-900AA3DADA72}"/>
    <cellStyle name="e poles 10_Schedule II" xfId="4144" xr:uid="{5B25D70D-48F9-4A71-BBC8-0FE12435F016}"/>
    <cellStyle name="e poles 11" xfId="4145" xr:uid="{8DFF505D-E740-467C-B944-A541B9E9149E}"/>
    <cellStyle name="e poles 11 2" xfId="4146" xr:uid="{D2B1D64A-2E2F-4078-8DA5-2BCE890CD27F}"/>
    <cellStyle name="e poles 11 3" xfId="4147" xr:uid="{66A91CA1-2376-4C89-B494-1447F4613EC7}"/>
    <cellStyle name="e poles 11 4" xfId="4148" xr:uid="{5D95CF5B-AC84-4FF8-82A2-2BCD6B374C2B}"/>
    <cellStyle name="e poles 11_Schedule II" xfId="4149" xr:uid="{219F13C7-FA92-4489-B596-F7FB8F32D406}"/>
    <cellStyle name="e poles 12" xfId="4150" xr:uid="{5AE49825-C664-445F-A3AF-A7E74FDE451C}"/>
    <cellStyle name="e poles 12 2" xfId="4151" xr:uid="{620D8805-832E-4356-8183-AE0D4E30E2DE}"/>
    <cellStyle name="e poles 12 3" xfId="4152" xr:uid="{B4B56715-37C5-4C8A-86A3-A1C384BE9B5A}"/>
    <cellStyle name="e poles 12 4" xfId="4153" xr:uid="{BBC1B4BC-53F4-425D-94FE-CE18EA2ECB94}"/>
    <cellStyle name="e poles 12_Schedule II" xfId="4154" xr:uid="{67DB310B-15F1-427D-B3A9-358FE2282F80}"/>
    <cellStyle name="e poles 13" xfId="4155" xr:uid="{6051EA87-0965-473E-A1DD-9107B6412240}"/>
    <cellStyle name="e poles 13 2" xfId="4156" xr:uid="{BB6DB81E-7E3C-4D64-A643-BE069F57DE19}"/>
    <cellStyle name="e poles 13 3" xfId="4157" xr:uid="{58637AFE-2AEB-43D7-B7DE-2B43F5AC920B}"/>
    <cellStyle name="e poles 13 4" xfId="4158" xr:uid="{7D5A85B9-B9EB-4ACF-A509-F0965176258B}"/>
    <cellStyle name="e poles 13_Schedule II" xfId="4159" xr:uid="{8227B1B9-A2C6-4F36-80AC-925B61D244C1}"/>
    <cellStyle name="e poles 14" xfId="4160" xr:uid="{0C5DC057-D4D2-446B-BA79-A8A0AB724F27}"/>
    <cellStyle name="e poles 14 2" xfId="4161" xr:uid="{F1700FDE-97DB-49B0-9FC4-83DEB0316BF9}"/>
    <cellStyle name="e poles 14 3" xfId="4162" xr:uid="{827F74B9-3BED-423A-B0C0-FB36AC8B4283}"/>
    <cellStyle name="e poles 14 4" xfId="4163" xr:uid="{5F7CF41F-C449-4A35-BD0B-A1500517D2FE}"/>
    <cellStyle name="e poles 14_Schedule II" xfId="4164" xr:uid="{3A54C9C4-1445-4385-A1CD-F1FB042260CC}"/>
    <cellStyle name="e poles 15" xfId="4165" xr:uid="{7DF02537-6F2C-48B1-BE86-C54E62620B7B}"/>
    <cellStyle name="e poles 15 2" xfId="4166" xr:uid="{301257F9-CE30-4416-98BA-4A1DE9C47601}"/>
    <cellStyle name="e poles 15 3" xfId="4167" xr:uid="{AD793EF2-B342-47F2-A142-390E7C78F046}"/>
    <cellStyle name="e poles 15 4" xfId="4168" xr:uid="{B7F28245-24F6-4099-9E1E-3C56FC5B6E09}"/>
    <cellStyle name="e poles 15_Schedule II" xfId="4169" xr:uid="{D5219053-0303-447B-BF40-25264906A389}"/>
    <cellStyle name="e poles 16" xfId="4170" xr:uid="{A05A39BD-2085-48C4-9ACF-1E914A42C2CA}"/>
    <cellStyle name="e poles 17" xfId="4171" xr:uid="{3B56DBF2-7F6F-482A-B0F1-AC29E945444F}"/>
    <cellStyle name="e poles 18" xfId="4172" xr:uid="{0E21E025-3306-4795-97DA-8489DF28014C}"/>
    <cellStyle name="e poles 2" xfId="4173" xr:uid="{554A3B68-87BD-49AF-8C5A-6487FB4579F0}"/>
    <cellStyle name="e poles 2 2" xfId="4174" xr:uid="{5895BC63-9C3C-43F2-8642-3FE6C52CCAAB}"/>
    <cellStyle name="e poles 2 2 2" xfId="4175" xr:uid="{E3EADCA0-7E6A-414E-92FA-0B2589F5FDCE}"/>
    <cellStyle name="e poles 2 2 2 2" xfId="4176" xr:uid="{155FD17B-980C-4980-9A2C-5CCE9F3605BC}"/>
    <cellStyle name="e poles 2 2 2 2 2" xfId="4177" xr:uid="{A41502FF-7CF8-4D1C-81C6-1A70C68845B8}"/>
    <cellStyle name="e poles 2 2 2 2 3" xfId="4178" xr:uid="{FA7C8C96-77B5-4C44-9C71-8704373BD4D3}"/>
    <cellStyle name="e poles 2 2 2 2 4" xfId="4179" xr:uid="{F8666835-2C04-45C6-BF49-2C17129C9C7D}"/>
    <cellStyle name="e poles 2 2 2 2_Schedule II" xfId="4180" xr:uid="{0346F8BD-E01E-43B2-8999-1D0578292DE3}"/>
    <cellStyle name="e poles 2 2 2 3" xfId="4181" xr:uid="{06964694-B46F-4620-A5D3-1FDB290C2487}"/>
    <cellStyle name="e poles 2 2 2 3 2" xfId="4182" xr:uid="{F019E72C-6811-47C2-B486-346ACEB46E69}"/>
    <cellStyle name="e poles 2 2 2 3 3" xfId="4183" xr:uid="{CC4B800F-B465-4A28-AE62-7A79D6C54398}"/>
    <cellStyle name="e poles 2 2 2 3 4" xfId="4184" xr:uid="{C548FA06-5BC4-4DF2-8E5B-4A8F97DEF925}"/>
    <cellStyle name="e poles 2 2 2 3_Schedule II" xfId="4185" xr:uid="{68D8F97E-6FE6-46D8-B89D-83F1BBD8DBE2}"/>
    <cellStyle name="e poles 2 2 2 4" xfId="4186" xr:uid="{4508EF1A-99AE-4333-8ABA-9B05CD50EA1C}"/>
    <cellStyle name="e poles 2 2 2 5" xfId="4187" xr:uid="{3CFF5D22-0ADA-4239-9A3A-D22310BCB9E3}"/>
    <cellStyle name="e poles 2 2 2 6" xfId="4188" xr:uid="{B66D970D-CFB9-4B54-81C2-2BFCC82A6559}"/>
    <cellStyle name="e poles 2 2 2_Schedule II" xfId="4189" xr:uid="{CAD26427-AD40-445A-9903-85619EC82D37}"/>
    <cellStyle name="e poles 2 2 3" xfId="4190" xr:uid="{551D4962-3BA9-4D09-89CE-63BE1C13B3EE}"/>
    <cellStyle name="e poles 2 2 3 2" xfId="4191" xr:uid="{3D31F3BA-128F-4117-B386-8CF1CE4ECD30}"/>
    <cellStyle name="e poles 2 2 3 3" xfId="4192" xr:uid="{FA28B987-CB06-4869-A9E2-3247384E8076}"/>
    <cellStyle name="e poles 2 2 3 4" xfId="4193" xr:uid="{B8C6884E-D2B4-4BE5-8A45-1108ED3E52E0}"/>
    <cellStyle name="e poles 2 2 3_Schedule II" xfId="4194" xr:uid="{1A10065B-9A25-4789-9AA6-771EE1B991FF}"/>
    <cellStyle name="e poles 2 2 4" xfId="4195" xr:uid="{14806042-AD02-457A-9B3A-FD42011A0C65}"/>
    <cellStyle name="e poles 2 2 5" xfId="4196" xr:uid="{E7D11851-BD19-4646-A613-EE75A01184A8}"/>
    <cellStyle name="e poles 2 2 6" xfId="4197" xr:uid="{1CC86F94-5492-43E4-9EA0-3AF894E2C326}"/>
    <cellStyle name="e poles 2 2_BS Tracker - Hydro" xfId="4198" xr:uid="{2988B32D-27CC-40F1-A673-A4138CBF70E3}"/>
    <cellStyle name="e poles 2 3" xfId="4199" xr:uid="{E8200DA2-4A4D-4133-B948-E60A1FC28313}"/>
    <cellStyle name="e poles 2 3 2" xfId="4200" xr:uid="{24EED389-48D3-472E-8345-2FAED857A04A}"/>
    <cellStyle name="e poles 2 3 2 2" xfId="4201" xr:uid="{7EA58DF8-D984-4964-BC1C-71642B6C5D05}"/>
    <cellStyle name="e poles 2 3 2 3" xfId="4202" xr:uid="{9A51E522-7229-43DD-9956-E4AC1C2057E6}"/>
    <cellStyle name="e poles 2 3 2 4" xfId="4203" xr:uid="{27A4D449-D023-41AB-AE11-4FAC9915CE54}"/>
    <cellStyle name="e poles 2 3 2_Schedule II" xfId="4204" xr:uid="{17353035-E209-4094-A78A-ECBE05AE2C70}"/>
    <cellStyle name="e poles 2 3 3" xfId="4205" xr:uid="{1E4FC4C4-3E3D-4CBA-B6D8-6C74DFD54BA2}"/>
    <cellStyle name="e poles 2 3 3 2" xfId="4206" xr:uid="{870EAD51-7CA7-4A57-9958-C782E979AD13}"/>
    <cellStyle name="e poles 2 3 3 3" xfId="4207" xr:uid="{CBB2A008-1A35-45EB-AE2E-6A90FBD27580}"/>
    <cellStyle name="e poles 2 3 3 4" xfId="4208" xr:uid="{4F633E8A-05FD-4F95-B72B-AD6EC29A45D4}"/>
    <cellStyle name="e poles 2 3 3_Schedule II" xfId="4209" xr:uid="{72364FB1-09CD-419E-862D-A2F96E059D43}"/>
    <cellStyle name="e poles 2 3 4" xfId="4210" xr:uid="{2EAD2DAD-DE03-488C-8CBC-D934E34221E8}"/>
    <cellStyle name="e poles 2 3 5" xfId="4211" xr:uid="{CD7E307B-5977-4D72-833F-A222D31C250D}"/>
    <cellStyle name="e poles 2 3 6" xfId="4212" xr:uid="{65DEE10F-BDBA-4FD0-8AC7-0B63E4B842DD}"/>
    <cellStyle name="e poles 2 3_Schedule II" xfId="4213" xr:uid="{F7966444-C14B-4DBE-9ACF-5A23E8DCA597}"/>
    <cellStyle name="e poles 2 4" xfId="4214" xr:uid="{FA4CB1EB-CBB8-46EC-89DA-B9F6F3A6EE85}"/>
    <cellStyle name="e poles 2 4 2" xfId="4215" xr:uid="{6FF5D3B6-0788-4B4D-9A32-3238EDA99B3E}"/>
    <cellStyle name="e poles 2 4 3" xfId="4216" xr:uid="{68B260D4-0539-4A4C-BC96-5ADFE6B66946}"/>
    <cellStyle name="e poles 2 4 4" xfId="4217" xr:uid="{E2193AD6-8BC8-47B7-A1E7-516DF4102D13}"/>
    <cellStyle name="e poles 2 4_Schedule II" xfId="4218" xr:uid="{DFB7C100-B22F-4D0C-810B-D6F3D5D60BCB}"/>
    <cellStyle name="e poles 2 5" xfId="4219" xr:uid="{956439E4-39FF-4CC3-8FDC-2F2F4C719AA7}"/>
    <cellStyle name="e poles 2 6" xfId="4220" xr:uid="{4F62C307-DD44-4B68-8C20-FF9BD32DDF04}"/>
    <cellStyle name="e poles 2 7" xfId="4221" xr:uid="{A59DE499-E37B-4481-9DA5-8E3219D55867}"/>
    <cellStyle name="e poles 2_BS Tracker - Hydro" xfId="4222" xr:uid="{F78E4DDB-1493-4AFF-9F32-F87CFF8FE573}"/>
    <cellStyle name="e poles 3" xfId="4223" xr:uid="{B4FA9230-114D-45A7-904C-FB3BAA939756}"/>
    <cellStyle name="e poles 3 2" xfId="4224" xr:uid="{BEF2ED38-E505-427C-96AA-B777017B95B7}"/>
    <cellStyle name="e poles 3 2 2" xfId="4225" xr:uid="{9315199D-2600-4D27-AE75-6840BFFF6E75}"/>
    <cellStyle name="e poles 3 2 2 2" xfId="4226" xr:uid="{06410281-21EB-469B-93CD-17D25971D395}"/>
    <cellStyle name="e poles 3 2 2 3" xfId="4227" xr:uid="{93AE76A3-5F0C-4EFB-B176-BA71E4CDC4A0}"/>
    <cellStyle name="e poles 3 2 2 4" xfId="4228" xr:uid="{32F40BC9-5F59-4857-ADA4-375CC8A576F0}"/>
    <cellStyle name="e poles 3 2 2_Schedule II" xfId="4229" xr:uid="{0DF44651-547E-4248-95EC-386E24881952}"/>
    <cellStyle name="e poles 3 2 3" xfId="4230" xr:uid="{34BADDBB-C79B-4101-B7C5-F31D9868322F}"/>
    <cellStyle name="e poles 3 2 3 2" xfId="4231" xr:uid="{6F0D32F8-B2F0-41BE-B38D-83E26C0124A6}"/>
    <cellStyle name="e poles 3 2 3 3" xfId="4232" xr:uid="{385C47FD-0048-4FB1-B4B4-9CEE14B72812}"/>
    <cellStyle name="e poles 3 2 3 4" xfId="4233" xr:uid="{986F8676-A3F2-434A-8ACF-4761FE223B14}"/>
    <cellStyle name="e poles 3 2 3_Schedule II" xfId="4234" xr:uid="{F38A8ADD-CA94-4064-917F-4532340441C9}"/>
    <cellStyle name="e poles 3 2 4" xfId="4235" xr:uid="{CDF63D8D-5712-4D30-A7BF-C51DD270BABB}"/>
    <cellStyle name="e poles 3 2 5" xfId="4236" xr:uid="{173196F5-17D6-46A9-9357-3C1CCE9D97D2}"/>
    <cellStyle name="e poles 3 2 6" xfId="4237" xr:uid="{F77B4FAA-D8F7-4171-9B84-5DE7FCDD19DF}"/>
    <cellStyle name="e poles 3 2_Schedule II" xfId="4238" xr:uid="{01BB1050-5EA9-4772-B852-0C118BAF4E49}"/>
    <cellStyle name="e poles 3 3" xfId="4239" xr:uid="{1C6CD4F0-D1B6-48E9-A565-175218BE42C0}"/>
    <cellStyle name="e poles 3 3 2" xfId="4240" xr:uid="{0A147B50-0ED1-4CE4-8323-D198F90A4CA4}"/>
    <cellStyle name="e poles 3 3 3" xfId="4241" xr:uid="{08FD3A0A-47A2-4389-B48B-865B90ACD97E}"/>
    <cellStyle name="e poles 3 3 4" xfId="4242" xr:uid="{4800A6AF-D241-40B5-85D2-3974F790AFEE}"/>
    <cellStyle name="e poles 3 3_Schedule II" xfId="4243" xr:uid="{A0EA56A9-AB7B-4153-AF40-19ED7D6C013E}"/>
    <cellStyle name="e poles 3 4" xfId="4244" xr:uid="{C1D84A76-86EE-46FE-83F3-DCDEBA52205B}"/>
    <cellStyle name="e poles 3 5" xfId="4245" xr:uid="{20780170-9601-41D0-B9A3-42220A4FF17D}"/>
    <cellStyle name="e poles 3 6" xfId="4246" xr:uid="{CBE5C618-1B72-46B9-8D1A-9E3C605DB88F}"/>
    <cellStyle name="e poles 3_BS Tracker - Hydro" xfId="4247" xr:uid="{866D897B-D010-4BCB-9597-74D80176D8D7}"/>
    <cellStyle name="e poles 4" xfId="4248" xr:uid="{323E5A15-1151-437D-906C-A03E74E1AFBD}"/>
    <cellStyle name="e poles 4 2" xfId="4249" xr:uid="{9A642AEC-FF95-40C5-8C24-79B757EBDE8D}"/>
    <cellStyle name="e poles 4 2 2" xfId="4250" xr:uid="{60B74CCE-7D66-48A9-A62E-C597224A6BE3}"/>
    <cellStyle name="e poles 4 2 3" xfId="4251" xr:uid="{2F518F71-736A-4018-A9D3-6F4F929DAFE3}"/>
    <cellStyle name="e poles 4 2 4" xfId="4252" xr:uid="{4F3BD9EE-6B59-4A59-A790-937DCF0DD156}"/>
    <cellStyle name="e poles 4 2_Schedule II" xfId="4253" xr:uid="{B944D538-DC1B-455E-B126-FB19404A6FDA}"/>
    <cellStyle name="e poles 4 3" xfId="4254" xr:uid="{ECA699BC-B1EC-4E37-83B3-A139120EB52A}"/>
    <cellStyle name="e poles 4 4" xfId="4255" xr:uid="{48FC8EE9-098D-48A4-93E2-898B6C374382}"/>
    <cellStyle name="e poles 4 5" xfId="4256" xr:uid="{B475D94A-B344-45C1-A2E2-6DFA5F759F21}"/>
    <cellStyle name="e poles 4_Schedule II" xfId="4257" xr:uid="{8DAD1B5F-EDDE-49CC-81F4-A05708E39584}"/>
    <cellStyle name="e poles 5" xfId="4258" xr:uid="{4EF2B7F8-2B49-40D7-A8A2-07BA6926B246}"/>
    <cellStyle name="e poles 5 2" xfId="4259" xr:uid="{F64942D7-CF35-4E8D-8A18-6DE13B140C21}"/>
    <cellStyle name="e poles 5 2 2" xfId="4260" xr:uid="{0F1D8436-5081-48D5-8101-4905CA2F760A}"/>
    <cellStyle name="e poles 5 2 3" xfId="4261" xr:uid="{4B387FCD-2B41-4FAA-8F78-E1C913584A23}"/>
    <cellStyle name="e poles 5 2 4" xfId="4262" xr:uid="{CF7977F6-53E8-402A-AA74-E3FF275EC1C3}"/>
    <cellStyle name="e poles 5 2_Schedule II" xfId="4263" xr:uid="{0FCCB93B-5670-4312-80D7-30814EEBE84A}"/>
    <cellStyle name="e poles 5 3" xfId="4264" xr:uid="{066658BD-0E81-49B3-B05E-BE403C81B9EE}"/>
    <cellStyle name="e poles 5 3 2" xfId="4265" xr:uid="{AF2EC175-1118-4F58-945D-35B078F62960}"/>
    <cellStyle name="e poles 5 3 3" xfId="4266" xr:uid="{74181C7B-E9C1-48C9-8112-66DDFF26F11B}"/>
    <cellStyle name="e poles 5 3 4" xfId="4267" xr:uid="{0F46D73E-4948-4F3C-ADE3-1338FB48C855}"/>
    <cellStyle name="e poles 5 3_Schedule II" xfId="4268" xr:uid="{2C206800-8E86-4633-8D21-E9C8B34A738E}"/>
    <cellStyle name="e poles 5 4" xfId="4269" xr:uid="{9A3A73EC-A1C5-436B-9638-608862793C6D}"/>
    <cellStyle name="e poles 5 5" xfId="4270" xr:uid="{D2025328-C165-4C14-A6D3-23ED6B51FF68}"/>
    <cellStyle name="e poles 5 6" xfId="4271" xr:uid="{3E7D2AC1-6292-4454-8EE5-F5308E0F876F}"/>
    <cellStyle name="e poles 5_Schedule II" xfId="4272" xr:uid="{3C081038-F00A-4666-AA15-DDAFF6BD3DB7}"/>
    <cellStyle name="e poles 6" xfId="4273" xr:uid="{00FB0AFF-3446-486B-84D8-9953225FDC2C}"/>
    <cellStyle name="e poles 6 2" xfId="4274" xr:uid="{F5004A42-D9DF-4379-AA37-49B2EA90AD3C}"/>
    <cellStyle name="e poles 6 3" xfId="4275" xr:uid="{214220F4-6310-4B24-83C0-425F09B25373}"/>
    <cellStyle name="e poles 6 4" xfId="4276" xr:uid="{53C8B3D3-8A98-471E-A747-C8ECC14E2317}"/>
    <cellStyle name="e poles 6_Schedule II" xfId="4277" xr:uid="{373CE056-6A6D-4E8F-9B61-7C7D37283A98}"/>
    <cellStyle name="e poles 7" xfId="4278" xr:uid="{E2C29B66-E9CA-418F-9CCE-A570B67723D8}"/>
    <cellStyle name="e poles 7 2" xfId="4279" xr:uid="{4946D67A-C503-4884-BB3E-3822E8BBF0B7}"/>
    <cellStyle name="e poles 7 3" xfId="4280" xr:uid="{2299BC4F-B371-4214-AFAD-1DCF255274FA}"/>
    <cellStyle name="e poles 7 4" xfId="4281" xr:uid="{6544F227-A8C5-4A93-9500-10949F5B41BE}"/>
    <cellStyle name="e poles 7_Schedule II" xfId="4282" xr:uid="{D53E3912-C496-4C5A-9766-FEEC91B82395}"/>
    <cellStyle name="e poles 8" xfId="4283" xr:uid="{72E15F4B-728F-4F85-986A-BC91F92A2DD4}"/>
    <cellStyle name="e poles 8 2" xfId="4284" xr:uid="{C478B4A3-A69E-4A0C-A278-6C2AB6A2FA1A}"/>
    <cellStyle name="e poles 8 3" xfId="4285" xr:uid="{56B87A7A-9C5A-4B38-8A1B-53FBD31BB946}"/>
    <cellStyle name="e poles 8 4" xfId="4286" xr:uid="{1F8BC8BD-0BDB-41E5-B219-EC516CA18B72}"/>
    <cellStyle name="e poles 8_Schedule II" xfId="4287" xr:uid="{DB719F21-F09D-477B-AD1B-C56E96C0C12A}"/>
    <cellStyle name="e poles 9" xfId="4288" xr:uid="{9805C30D-0AF8-41BC-B9D8-CF4F734DA32D}"/>
    <cellStyle name="e poles 9 2" xfId="4289" xr:uid="{1CEA6B47-F34C-4B95-A8B1-4509535D9664}"/>
    <cellStyle name="e poles 9 3" xfId="4290" xr:uid="{AB9F67C7-73EF-47EB-9B31-55746845DCB1}"/>
    <cellStyle name="e poles 9 4" xfId="4291" xr:uid="{5F7E0442-9194-4FBE-AC51-516232767D11}"/>
    <cellStyle name="e poles 9_Schedule II" xfId="4292" xr:uid="{2E10AE13-18A5-4C5B-A738-DEFAE2D221B5}"/>
    <cellStyle name="e poles_2016 Capital Expend Overview" xfId="4293" xr:uid="{980046CA-0C3B-4737-BC2A-15438573CC29}"/>
    <cellStyle name="Euro" xfId="4294" xr:uid="{62F36A86-EBDD-4513-9662-E43469AB3DFC}"/>
    <cellStyle name="Explanatory Text 2" xfId="41" xr:uid="{00000000-0005-0000-0000-00002D000000}"/>
    <cellStyle name="Explanatory Text 2 2" xfId="4295" xr:uid="{9CFC88F1-F527-43D9-9541-B0630829A415}"/>
    <cellStyle name="Explanatory Text 2 3" xfId="4296" xr:uid="{0ED14837-755C-4BE7-AD47-4556AFB54140}"/>
    <cellStyle name="Explanatory Text 2 4" xfId="4297" xr:uid="{6B932F32-772F-4092-A545-90ED5583388E}"/>
    <cellStyle name="Explanatory Text 2_(1) Control" xfId="4298" xr:uid="{00991A4A-DB0A-45C5-9764-5A4397B83919}"/>
    <cellStyle name="Explanatory Text 3" xfId="4299" xr:uid="{12F2928B-CC99-40C5-A4DB-29384CFC6773}"/>
    <cellStyle name="Explanatory Text 3 2" xfId="4300" xr:uid="{450106DC-B737-4D8A-BE9C-251436192D69}"/>
    <cellStyle name="Explanatory Text 3 3" xfId="4301" xr:uid="{7A8AC9D3-E74B-4F84-8860-D2CA07BFAF65}"/>
    <cellStyle name="Explanatory Text 3 4" xfId="4302" xr:uid="{CC660794-8632-4852-A9C2-789EC602AF25}"/>
    <cellStyle name="Explanatory Text 3_Schedule II" xfId="4303" xr:uid="{2821AAE5-ACBE-4D8F-96F7-6FD5C6F12C2A}"/>
    <cellStyle name="Explanatory Text 4" xfId="4304" xr:uid="{9101779E-592B-493C-A855-911BC07BE8A9}"/>
    <cellStyle name="Explanatory Text 4 2" xfId="4305" xr:uid="{C069324F-8B8D-4177-8943-6D0A797D1D81}"/>
    <cellStyle name="Explanatory Text 4 3" xfId="4306" xr:uid="{AAC5FCA7-1267-44AE-89C6-2B53FBD11060}"/>
    <cellStyle name="Explanatory Text 4 4" xfId="4307" xr:uid="{962629BF-C6A7-4C55-A393-46C9E6EB3BC4}"/>
    <cellStyle name="Explanatory Text 4_(1a) Income Statement YTD" xfId="4308" xr:uid="{C6E41E76-7B27-4AB3-B518-544CB5B2A9C0}"/>
    <cellStyle name="Explanatory Text 5" xfId="4309" xr:uid="{799D9F4C-E1FB-441D-8502-FF9A96589855}"/>
    <cellStyle name="Explanatory Text 5 2" xfId="4310" xr:uid="{1B342364-E7D5-4A69-9469-09893D0E564E}"/>
    <cellStyle name="Explanatory Text 5 3" xfId="4311" xr:uid="{DDCD5818-9F3D-4839-A923-80028E474EBB}"/>
    <cellStyle name="Explanatory Text 5 4" xfId="4312" xr:uid="{029D0A83-2F22-408A-8ADD-0B563F7C67B8}"/>
    <cellStyle name="Explanatory Text 5_Schedule II" xfId="4313" xr:uid="{184E0534-6062-4CC8-AEEA-8858EF17B4BE}"/>
    <cellStyle name="Explanatory Text 6" xfId="4314" xr:uid="{6C8BF368-56E5-4966-8B1B-73D90E4EEE04}"/>
    <cellStyle name="Explanatory Text 6 2" xfId="4315" xr:uid="{2C878932-5E21-4C1E-A2D4-1D668C195B96}"/>
    <cellStyle name="Explanatory Text 6 3" xfId="4316" xr:uid="{F5999920-CA3A-4106-93C8-7247AC1EC396}"/>
    <cellStyle name="Explanatory Text 6_Schedule II" xfId="4317" xr:uid="{32CF72D6-DE38-4AA8-A191-CA25E2E4786A}"/>
    <cellStyle name="F2" xfId="4318" xr:uid="{06BB681C-F7A5-45B6-8AD7-6C5C3C49B3F0}"/>
    <cellStyle name="F3" xfId="4319" xr:uid="{7588B983-0DC7-4C99-8AD7-933C12397E32}"/>
    <cellStyle name="F4" xfId="4320" xr:uid="{DE4E50DE-1F5C-48AF-AC1D-5E339F06BC3A}"/>
    <cellStyle name="F5" xfId="4321" xr:uid="{EBC31F60-FB9F-4237-8B20-29EFB809FB1A}"/>
    <cellStyle name="F6" xfId="4322" xr:uid="{8EF1B46E-54FF-4F91-BC6F-57393A65CFB1}"/>
    <cellStyle name="F7" xfId="4323" xr:uid="{774E6E4F-4648-4D28-AF86-B8F3690E0EBD}"/>
    <cellStyle name="F8" xfId="4324" xr:uid="{FF0B10C8-491F-47CD-B545-3E8AC9DE792D}"/>
    <cellStyle name="Fixed" xfId="4325" xr:uid="{8C84AC6F-027A-4CB1-97E0-96754BE5E710}"/>
    <cellStyle name="Fixed 2" xfId="4326" xr:uid="{A97CE905-B3B9-4585-BC73-158D9A434796}"/>
    <cellStyle name="Fixed 3" xfId="4327" xr:uid="{D0BCD2E3-62CF-4443-B24E-2913B35DDA7D}"/>
    <cellStyle name="Fixed 4" xfId="4328" xr:uid="{C0FA8476-592D-4B66-AD7B-5D9F7676DCE5}"/>
    <cellStyle name="Fixed_(1) Control" xfId="4329" xr:uid="{43699789-E034-4534-997F-B401B806501B}"/>
    <cellStyle name="Good 2" xfId="42" xr:uid="{00000000-0005-0000-0000-00002E000000}"/>
    <cellStyle name="Good 2 2" xfId="4330" xr:uid="{867567BF-9806-40AA-82F3-7022AE912E2B}"/>
    <cellStyle name="Good 2 2 2" xfId="4331" xr:uid="{444D5276-3751-42A7-99D3-8B48BB3805F8}"/>
    <cellStyle name="Good 2 2 2 2" xfId="4332" xr:uid="{320C1633-1338-4A6F-A320-957F1B52AE34}"/>
    <cellStyle name="Good 2 2 2_Rate Base Return 3" xfId="4333" xr:uid="{BABE6F78-183A-4B90-845A-2C8F507EBCCC}"/>
    <cellStyle name="Good 2 2 3" xfId="4334" xr:uid="{AEE70E66-186B-4506-89E6-6013692A6EC0}"/>
    <cellStyle name="Good 2 2_(2) Energy Sales" xfId="4335" xr:uid="{9B3DD25B-2E0D-4D5C-8CF3-F3822E780ED3}"/>
    <cellStyle name="Good 2 3" xfId="4336" xr:uid="{A097158F-DD16-4784-89EB-822A57C777D0}"/>
    <cellStyle name="Good 2 4" xfId="4337" xr:uid="{0FEA38F6-5534-44A0-B4E3-EB1F5F1A41C2}"/>
    <cellStyle name="Good 2 5" xfId="4338" xr:uid="{381EB69D-E8C8-41A3-BD17-6295D8EA589C}"/>
    <cellStyle name="Good 2 6" xfId="4339" xr:uid="{F7F86AEC-392D-4107-914F-0CE83913D3FB}"/>
    <cellStyle name="Good 2_(1) Control" xfId="4340" xr:uid="{BD1A7BF6-59B3-4EE9-9F62-5669D6E8BA5F}"/>
    <cellStyle name="Good 3" xfId="4341" xr:uid="{E2986BAD-C2D9-4C57-8150-2D7A991C9CEC}"/>
    <cellStyle name="Good 3 2" xfId="4342" xr:uid="{B0DCFAAE-3B5E-4DE2-9DA4-4D76224221CA}"/>
    <cellStyle name="Good 3 3" xfId="4343" xr:uid="{EBE55913-47ED-4ED3-B754-988F866F2BF3}"/>
    <cellStyle name="Good 3 4" xfId="4344" xr:uid="{4DE9F79B-266B-4F30-A5BD-C3EA5AC3E032}"/>
    <cellStyle name="Good 3_(1a) Income Statement YTD" xfId="4345" xr:uid="{9A79A14A-3514-4BEB-8A2C-6C755EE832CC}"/>
    <cellStyle name="Good 4" xfId="4346" xr:uid="{3CAB76B8-578D-4912-B4A7-A4A9CF5F8B3E}"/>
    <cellStyle name="Good 4 2" xfId="4347" xr:uid="{6659911F-1D91-441A-B230-8A58CAA967B9}"/>
    <cellStyle name="Good 4 3" xfId="4348" xr:uid="{99D003A0-5F84-4674-8E00-978ECF67BB8D}"/>
    <cellStyle name="Good 4 4" xfId="4349" xr:uid="{73FF8EAD-EA23-4B2B-A99B-66BEC8CE3A4E}"/>
    <cellStyle name="Good 4 5" xfId="4350" xr:uid="{B5A8B0FF-5152-42AB-8BDE-B6758EB351C8}"/>
    <cellStyle name="Good 4_(1a) Income Statement YTD" xfId="4351" xr:uid="{B119CF7F-38FC-403A-88DC-5CC55F681AC8}"/>
    <cellStyle name="Good 5" xfId="4352" xr:uid="{D461C924-3B10-4AAF-B44E-BB63702FE12E}"/>
    <cellStyle name="Good 5 2" xfId="4353" xr:uid="{7F888DDA-000C-4D07-A44A-89769176935C}"/>
    <cellStyle name="Good 5 3" xfId="4354" xr:uid="{AD6158EF-823E-4261-9557-15A2718405DE}"/>
    <cellStyle name="Good 5 4" xfId="4355" xr:uid="{DC6D4097-6F59-4E56-AF67-42267A6677D2}"/>
    <cellStyle name="Good 5_Schedule II" xfId="4356" xr:uid="{46B0D0F6-293F-4D7B-9650-58D9335BDBD0}"/>
    <cellStyle name="Good 6" xfId="4357" xr:uid="{F6035AFF-0905-4DBC-AADB-4AE34A4ABE34}"/>
    <cellStyle name="Good 6 2" xfId="4358" xr:uid="{ACB0C0FA-930F-4C6C-B560-487085EEC3D6}"/>
    <cellStyle name="Good 6 3" xfId="4359" xr:uid="{79EF274C-90E1-4097-BB4A-EFAFB50EB1C2}"/>
    <cellStyle name="Good 6_Schedule II" xfId="4360" xr:uid="{5FE8C7BD-A30A-4FD9-B38F-80147F40C416}"/>
    <cellStyle name="Good 7" xfId="4361" xr:uid="{07A1AF97-6B62-4AAE-BCD3-B15CA9D9AB10}"/>
    <cellStyle name="Heading" xfId="4362" xr:uid="{19CA6B87-E581-48F9-A595-113D3685C343}"/>
    <cellStyle name="Heading 1 2" xfId="43" xr:uid="{00000000-0005-0000-0000-00002F000000}"/>
    <cellStyle name="Heading 1 2 2" xfId="4363" xr:uid="{F81ADB81-BA5D-4F2C-89E8-9D004E42A45F}"/>
    <cellStyle name="Heading 1 2 2 2" xfId="4364" xr:uid="{98EE77E6-5651-4633-BC00-9C439E36C07C}"/>
    <cellStyle name="Heading 1 2 2_Schedule II" xfId="4365" xr:uid="{B93AB163-B52B-4878-B760-857D766022D9}"/>
    <cellStyle name="Heading 1 2 3" xfId="4366" xr:uid="{37A63CA8-4FB9-4DF6-9364-9BB87A4C6B98}"/>
    <cellStyle name="Heading 1 2 4" xfId="4367" xr:uid="{D4790525-8096-42B4-93EB-E66EF2E6DBCA}"/>
    <cellStyle name="Heading 1 2_(1) Control" xfId="4368" xr:uid="{24F04686-4E4E-4459-B6BE-F201D8B8F32F}"/>
    <cellStyle name="Heading 1 3" xfId="4369" xr:uid="{5668909A-68E1-4777-89E3-0CBAAC13AD9F}"/>
    <cellStyle name="Heading 1 3 2" xfId="4370" xr:uid="{8A5BEA7C-A8C6-4A63-BC62-EAD83D27131A}"/>
    <cellStyle name="Heading 1 3 3" xfId="4371" xr:uid="{D013CA18-8A1A-429C-BED3-59C2C6F6DE4E}"/>
    <cellStyle name="Heading 1 3 4" xfId="4372" xr:uid="{5F027D19-2006-48BF-B372-F964F2A3D9A4}"/>
    <cellStyle name="Heading 1 3_(1a) Income Statement YTD" xfId="4373" xr:uid="{6BCF86A6-0568-4123-BBB7-A328D914BEC4}"/>
    <cellStyle name="Heading 1 4" xfId="4374" xr:uid="{C0472435-D09D-4561-A8F5-818C4FFB59C8}"/>
    <cellStyle name="Heading 1 4 2" xfId="4375" xr:uid="{D4080361-0126-4845-A55C-46C545DC2C47}"/>
    <cellStyle name="Heading 1 4 2 2" xfId="4376" xr:uid="{B45E27E0-178F-4E91-AE61-32423732F4A7}"/>
    <cellStyle name="Heading 1 4 2 3" xfId="4377" xr:uid="{57FD8119-C889-409B-BFD6-2CB93AF40B97}"/>
    <cellStyle name="Heading 1 4 2_Schedule II" xfId="4378" xr:uid="{C0F4B0D2-38E3-4B07-AAE3-BE8852A81DD1}"/>
    <cellStyle name="Heading 1 4 3" xfId="4379" xr:uid="{B6FB6661-8798-4115-80F8-874745E7B361}"/>
    <cellStyle name="Heading 1 4 4" xfId="4380" xr:uid="{A1738975-96A8-48C9-94A4-930B6C303E30}"/>
    <cellStyle name="Heading 1 4 5" xfId="4381" xr:uid="{70867E26-F6E8-46DE-9E50-B9730BA23A79}"/>
    <cellStyle name="Heading 1 4_(1a) Income Statement YTD" xfId="4382" xr:uid="{4B02BA6A-73A4-45AD-9CBF-3A0CB3F56D29}"/>
    <cellStyle name="Heading 1 5" xfId="4383" xr:uid="{643A4111-9CF4-4168-BBD4-E1EB74599237}"/>
    <cellStyle name="Heading 1 5 2" xfId="4384" xr:uid="{159D9401-2884-4B16-AFD1-7F8A48DFBF5C}"/>
    <cellStyle name="Heading 1 5 3" xfId="4385" xr:uid="{6D7E4BF0-4BB2-43B6-BE9A-09FCC11ADC14}"/>
    <cellStyle name="Heading 1 5 4" xfId="4386" xr:uid="{3622513A-6A67-40A7-B2E0-DA43A6D1E996}"/>
    <cellStyle name="Heading 1 5_Schedule II" xfId="4387" xr:uid="{0A9A9957-7A32-407D-8296-D1DB31F84D10}"/>
    <cellStyle name="Heading 1 6" xfId="4388" xr:uid="{3FAF1E08-B48F-4243-A522-F35CAED59765}"/>
    <cellStyle name="Heading 1 6 2" xfId="4389" xr:uid="{435D6465-A59B-4113-A4DF-48911BD9C017}"/>
    <cellStyle name="Heading 1 6 3" xfId="4390" xr:uid="{BBF0ABA2-DC0A-4F80-A87A-1BACC2CC2106}"/>
    <cellStyle name="Heading 1 6_Schedule II" xfId="4391" xr:uid="{3A74F995-BEBF-454C-ABAF-32D4D19BA13E}"/>
    <cellStyle name="Heading 1 7" xfId="4392" xr:uid="{9213CCC1-BB19-454A-B28E-2DD4AC64BB44}"/>
    <cellStyle name="Heading 10" xfId="4393" xr:uid="{6688CC08-077E-458C-9B25-02963498DB47}"/>
    <cellStyle name="Heading 10 2" xfId="4394" xr:uid="{15FEEF4D-164E-433A-938E-9A675D208D01}"/>
    <cellStyle name="Heading 10 3" xfId="4395" xr:uid="{84C85868-FEC6-4E71-8519-DF8945A976F6}"/>
    <cellStyle name="Heading 10_Schedule II" xfId="4396" xr:uid="{294032B9-ED75-4118-8F58-B476FAABEC67}"/>
    <cellStyle name="Heading 11" xfId="4397" xr:uid="{C20F8698-AF23-4E8F-ACFF-14D8AF0C1B08}"/>
    <cellStyle name="Heading 12" xfId="4398" xr:uid="{91C124CC-DFAA-44A6-B6F2-55053DEF820F}"/>
    <cellStyle name="Heading 13" xfId="4399" xr:uid="{A57FBD75-42D2-4488-905F-A4E3063F6EA2}"/>
    <cellStyle name="Heading 14" xfId="4400" xr:uid="{0E600BCF-7DD0-4DE3-8498-181ED8BC9819}"/>
    <cellStyle name="Heading 15" xfId="4401" xr:uid="{E17CA039-3DBC-4D51-83E6-E30FB3AF1DA4}"/>
    <cellStyle name="Heading 16" xfId="4402" xr:uid="{FF6A34F6-CC2E-4E76-846E-0634E2A08E55}"/>
    <cellStyle name="Heading 17" xfId="4403" xr:uid="{777B67BE-93D8-4E59-872D-AD2B78DCF38E}"/>
    <cellStyle name="Heading 18" xfId="4404" xr:uid="{5326F952-6A47-4F57-BE6F-9C954A77A8B1}"/>
    <cellStyle name="Heading 19" xfId="4405" xr:uid="{95E19853-2DA2-4038-BF71-A43E714E102C}"/>
    <cellStyle name="Heading 2 2" xfId="44" xr:uid="{00000000-0005-0000-0000-000030000000}"/>
    <cellStyle name="Heading 2 2 2" xfId="4406" xr:uid="{2656BB90-12C9-4B68-B3D3-3480665D509B}"/>
    <cellStyle name="Heading 2 2 2 2" xfId="4407" xr:uid="{2BB52F40-1317-460B-963A-E9B05F1A2338}"/>
    <cellStyle name="Heading 2 2 2_(1a) Income Statement YTD" xfId="4408" xr:uid="{1676F27E-A416-4CDA-8857-7BB0FE9079AF}"/>
    <cellStyle name="Heading 2 2 3" xfId="4409" xr:uid="{CC3ADF94-E454-4D66-B32E-12C5E3302D59}"/>
    <cellStyle name="Heading 2 2 4" xfId="4410" xr:uid="{C64B8F79-6B77-4C51-A04C-DDC145AF829C}"/>
    <cellStyle name="Heading 2 2_(1) Control" xfId="4411" xr:uid="{9DC6CD2A-8229-4C9B-A8EB-A277F2BE5CCE}"/>
    <cellStyle name="Heading 2 3" xfId="4412" xr:uid="{3E49D7C2-7942-4E89-9354-7D89EAAF3183}"/>
    <cellStyle name="Heading 2 3 2" xfId="4413" xr:uid="{FC5B2950-9739-451E-B7DE-3DB95C9B6848}"/>
    <cellStyle name="Heading 2 3 3" xfId="4414" xr:uid="{9621E2B1-C3EF-48BF-8609-BA3C5FC08B0B}"/>
    <cellStyle name="Heading 2 3 4" xfId="4415" xr:uid="{6AC14899-670C-4A00-B864-3A142B3A663C}"/>
    <cellStyle name="Heading 2 3_(1a) Income Statement YTD" xfId="4416" xr:uid="{3D6BF5CC-5557-4F5C-A431-0EF8FAA9742F}"/>
    <cellStyle name="Heading 2 4" xfId="4417" xr:uid="{F4010B1F-98D8-48B5-99D7-712DB110C77C}"/>
    <cellStyle name="Heading 2 4 2" xfId="4418" xr:uid="{6CED4F6A-DCE9-4B7F-B4C8-F737F8CBEB3A}"/>
    <cellStyle name="Heading 2 4 2 2" xfId="4419" xr:uid="{F1F8FBA2-08DE-4816-8451-DCDB4158CAB3}"/>
    <cellStyle name="Heading 2 4 2 3" xfId="4420" xr:uid="{208D3C6B-E1B4-4022-AB28-A878715231E6}"/>
    <cellStyle name="Heading 2 4 2_Schedule II" xfId="4421" xr:uid="{8EE5121F-2641-4B38-B989-AE5F2A63108F}"/>
    <cellStyle name="Heading 2 4 3" xfId="4422" xr:uid="{5E1ADB76-6E75-4881-9881-56B5CF35B7A5}"/>
    <cellStyle name="Heading 2 4 4" xfId="4423" xr:uid="{69982275-E960-41B8-BE5D-5AF0D191BE14}"/>
    <cellStyle name="Heading 2 4 5" xfId="4424" xr:uid="{185AC945-4C4F-452E-A5B7-732F8D038DD7}"/>
    <cellStyle name="Heading 2 4_(1a) Income Statement YTD" xfId="4425" xr:uid="{C282123D-118F-4A9B-B686-573AC9ED97AD}"/>
    <cellStyle name="Heading 2 5" xfId="4426" xr:uid="{4DEA8E09-497C-49D7-9C31-E33F2ADDA665}"/>
    <cellStyle name="Heading 2 5 2" xfId="4427" xr:uid="{A346B9E9-340A-4FF2-9AD3-357B0AD8832A}"/>
    <cellStyle name="Heading 2 5 3" xfId="4428" xr:uid="{DCDDCE8C-095B-46DB-A702-3A3B27F8F8E6}"/>
    <cellStyle name="Heading 2 5 4" xfId="4429" xr:uid="{B82D22DC-9B34-49BA-A399-B7BCA3BB5FC9}"/>
    <cellStyle name="Heading 2 5_Schedule II" xfId="4430" xr:uid="{A97603CC-8BFB-4342-A746-B848689A2F4A}"/>
    <cellStyle name="Heading 2 6" xfId="4431" xr:uid="{03E64F3C-98BB-42B3-A292-6D927B159366}"/>
    <cellStyle name="Heading 2 6 2" xfId="4432" xr:uid="{B386CB80-7B6C-42F4-B552-51FC0B2789C4}"/>
    <cellStyle name="Heading 2 6 3" xfId="4433" xr:uid="{191E0953-578C-44F3-A928-AE4E3342F91B}"/>
    <cellStyle name="Heading 2 6_Schedule II" xfId="4434" xr:uid="{4718276C-C730-48B1-8F81-B36042D2659B}"/>
    <cellStyle name="Heading 2 7" xfId="4435" xr:uid="{9BC826E3-C940-4A2E-BD0D-58EEF5C1F57E}"/>
    <cellStyle name="Heading 20" xfId="4436" xr:uid="{DA8E3515-952D-4E53-8799-48056B4B6E8E}"/>
    <cellStyle name="Heading 21" xfId="4437" xr:uid="{6CB2DB04-0734-456C-BCB6-A673002B3E98}"/>
    <cellStyle name="Heading 22" xfId="4438" xr:uid="{1767FF87-0ACF-453E-B937-069AAA7D067A}"/>
    <cellStyle name="Heading 23" xfId="4439" xr:uid="{067AF4FF-AE3D-4672-AE9E-C9086A5BBF2C}"/>
    <cellStyle name="Heading 24" xfId="4440" xr:uid="{99CE7629-6A42-4F95-869F-7E3B6D55BB36}"/>
    <cellStyle name="Heading 25" xfId="4441" xr:uid="{65D91170-04EE-4D9B-899D-432126E94312}"/>
    <cellStyle name="Heading 26" xfId="4442" xr:uid="{6B98659A-91D1-495F-A534-57A51286E681}"/>
    <cellStyle name="Heading 3 2" xfId="45" xr:uid="{00000000-0005-0000-0000-000031000000}"/>
    <cellStyle name="Heading 3 2 2" xfId="4443" xr:uid="{783B2D5F-7014-4E68-8065-B8BA161D134C}"/>
    <cellStyle name="Heading 3 2 3" xfId="4444" xr:uid="{59D7464F-06A1-4703-9404-F584675D92C5}"/>
    <cellStyle name="Heading 3 2 4" xfId="4445" xr:uid="{B1B346B8-81B9-4432-BF5B-54A3FA4CCBAD}"/>
    <cellStyle name="Heading 3 2 5" xfId="4446" xr:uid="{7ED9CFC6-F6B3-469B-9EC3-7250B56D4814}"/>
    <cellStyle name="Heading 3 2_(1) Control" xfId="4447" xr:uid="{8F17725D-A864-4C69-AA15-D52F137D7E59}"/>
    <cellStyle name="Heading 3 3" xfId="4448" xr:uid="{1FAE27CD-8E0A-4C2B-987C-D547C227E9DC}"/>
    <cellStyle name="Heading 3 3 2" xfId="4449" xr:uid="{9B5665A3-C6A0-4DDD-84B0-E18B61F3FE53}"/>
    <cellStyle name="Heading 3 3 3" xfId="4450" xr:uid="{FDBD2369-B155-495E-93C6-37C9A3C39746}"/>
    <cellStyle name="Heading 3 3 4" xfId="4451" xr:uid="{994EAFCE-656B-4922-88C8-8D6894CE47AE}"/>
    <cellStyle name="Heading 3 3 5" xfId="4452" xr:uid="{03CC07DD-4F39-433A-8712-C8D10376871B}"/>
    <cellStyle name="Heading 3 3_Schedule II" xfId="4453" xr:uid="{306E0B12-92C3-452A-84B1-2464E8DACB73}"/>
    <cellStyle name="Heading 3 4" xfId="4454" xr:uid="{D250C9A3-74FA-4F8B-B48E-F3030CD57ECD}"/>
    <cellStyle name="Heading 3 4 2" xfId="4455" xr:uid="{66E5F094-C29F-4E83-B8AD-2EAAB692A45A}"/>
    <cellStyle name="Heading 3 4 3" xfId="4456" xr:uid="{A8022B19-27FD-4F1D-BEFF-A73D7C2755BD}"/>
    <cellStyle name="Heading 3 4 4" xfId="4457" xr:uid="{6C976B1D-C7A6-475B-AFA9-8B67B53CAF40}"/>
    <cellStyle name="Heading 3 4 5" xfId="4458" xr:uid="{AF690B00-B5B5-404B-B8CB-EB8944A5679E}"/>
    <cellStyle name="Heading 3 4 6" xfId="4459" xr:uid="{1DAFAAC1-948F-417F-8FED-6095BB189E38}"/>
    <cellStyle name="Heading 3 4_(1a) Income Statement YTD" xfId="4460" xr:uid="{6A56406A-6202-4109-9D82-205492E7989E}"/>
    <cellStyle name="Heading 3 5" xfId="4461" xr:uid="{AB191D27-0660-4D58-8988-8BCCDB5EEE87}"/>
    <cellStyle name="Heading 3 5 2" xfId="4462" xr:uid="{3681A99D-C63B-4169-9EAA-577231C15E1E}"/>
    <cellStyle name="Heading 3 5 3" xfId="4463" xr:uid="{CD46161B-BE08-499F-B7B5-E29CB9C1503A}"/>
    <cellStyle name="Heading 3 5 4" xfId="4464" xr:uid="{4BD24E85-01E4-4726-8D0E-1D72BD9BACD4}"/>
    <cellStyle name="Heading 3 5_Schedule II" xfId="4465" xr:uid="{57C1C4F9-9B0B-4BD9-8ED7-F03CD5C2700C}"/>
    <cellStyle name="Heading 3 6" xfId="4466" xr:uid="{CF4224A3-5699-45BA-8B13-580B44C4BE04}"/>
    <cellStyle name="Heading 3 6 2" xfId="4467" xr:uid="{8606B01B-D133-4E37-A0E0-7FADF9D3CA2E}"/>
    <cellStyle name="Heading 3 6 3" xfId="4468" xr:uid="{02E4C57E-113C-4189-A1E4-1F167EFE248C}"/>
    <cellStyle name="Heading 3 6_Schedule II" xfId="4469" xr:uid="{A796FA77-1F64-4419-81FA-A7D9D2ECB3B9}"/>
    <cellStyle name="Heading 3 7" xfId="4470" xr:uid="{0F11483E-B535-4883-9C8C-BE402D516035}"/>
    <cellStyle name="Heading 3 8" xfId="4471" xr:uid="{02BB70C8-017F-42A3-97DB-AE85EA00A0E5}"/>
    <cellStyle name="Heading 4 2" xfId="46" xr:uid="{00000000-0005-0000-0000-000032000000}"/>
    <cellStyle name="Heading 4 2 2" xfId="4472" xr:uid="{AFE31F57-6AF0-4466-98CC-14E1CA1CC26F}"/>
    <cellStyle name="Heading 4 2 3" xfId="4473" xr:uid="{EB03E6D0-CE79-4A94-98CA-973213A50C8B}"/>
    <cellStyle name="Heading 4 2 4" xfId="4474" xr:uid="{69C0760D-5DAA-4E00-B62D-269F475262B5}"/>
    <cellStyle name="Heading 4 2_(1) Control" xfId="4475" xr:uid="{2342FCF0-EF00-4463-9AD8-B68D56694E1F}"/>
    <cellStyle name="Heading 4 3" xfId="4476" xr:uid="{8A4BF715-C227-4B48-B9F3-25EA85697DDF}"/>
    <cellStyle name="Heading 4 3 2" xfId="4477" xr:uid="{4BAB63DF-E290-432A-A03A-D457D6B3E1AA}"/>
    <cellStyle name="Heading 4 3 3" xfId="4478" xr:uid="{140AFFDE-E23D-460C-AFA6-45DEA89B223B}"/>
    <cellStyle name="Heading 4 3 4" xfId="4479" xr:uid="{34056820-FD4B-464A-BCB4-B64A831D6849}"/>
    <cellStyle name="Heading 4 3_Schedule II" xfId="4480" xr:uid="{F4E7205F-A164-4448-BF88-3EBDC8D80DF0}"/>
    <cellStyle name="Heading 4 4" xfId="4481" xr:uid="{9EB9281E-E36C-4C8D-85A3-987FA07DD121}"/>
    <cellStyle name="Heading 4 4 2" xfId="4482" xr:uid="{E1A79B0F-2088-4AAB-8B86-C3CBAACB0E40}"/>
    <cellStyle name="Heading 4 4 3" xfId="4483" xr:uid="{1F684AD9-C61B-4AA0-93A6-52C51C9AB8F0}"/>
    <cellStyle name="Heading 4 4 4" xfId="4484" xr:uid="{B8EF2D5B-FED0-40BC-B9AE-6ED17D38DB02}"/>
    <cellStyle name="Heading 4 4 5" xfId="4485" xr:uid="{5A84EFB6-CE5E-48ED-9836-E5807757945E}"/>
    <cellStyle name="Heading 4 4_(1a) Income Statement YTD" xfId="4486" xr:uid="{969C6A07-7258-4F67-8BF8-216573D148BC}"/>
    <cellStyle name="Heading 4 5" xfId="4487" xr:uid="{18761024-F4B9-4AE1-8F30-C0E2F4486C39}"/>
    <cellStyle name="Heading 4 5 2" xfId="4488" xr:uid="{A349F3A1-B2BC-46B7-AE1B-E5CC0B688649}"/>
    <cellStyle name="Heading 4 5 3" xfId="4489" xr:uid="{F89E37DC-C631-4B36-BD51-0D4D7DFD40E9}"/>
    <cellStyle name="Heading 4 5 4" xfId="4490" xr:uid="{CE32372E-B2E3-4818-8B77-412B2243AA7B}"/>
    <cellStyle name="Heading 4 5_Schedule II" xfId="4491" xr:uid="{08B78BE4-F87A-4FB1-AB82-8C3C587749F8}"/>
    <cellStyle name="Heading 4 6" xfId="4492" xr:uid="{C7ABC2EE-95AF-485C-BD86-F8B7344C5725}"/>
    <cellStyle name="Heading 4 6 2" xfId="4493" xr:uid="{01BF70D0-BCA7-4CB3-9739-5189C01AAD0C}"/>
    <cellStyle name="Heading 4 6 3" xfId="4494" xr:uid="{C94921FA-0429-4B5F-B2C7-5A19EA68778B}"/>
    <cellStyle name="Heading 4 6_Schedule II" xfId="4495" xr:uid="{6791F16A-6C29-4F3F-A962-3BA81F28641A}"/>
    <cellStyle name="Heading 4 7" xfId="4496" xr:uid="{3AA4BCD4-3DB6-4937-A77B-7414F3E3052E}"/>
    <cellStyle name="Heading 5" xfId="4497" xr:uid="{4674F713-4ABB-4CA2-90B9-9EC44E9FB555}"/>
    <cellStyle name="Heading 5 2" xfId="4498" xr:uid="{3AD4F719-9862-4750-8B4B-9D8A90853FE8}"/>
    <cellStyle name="Heading 5 2 2" xfId="4499" xr:uid="{B12176CA-9F97-4DF6-BD3D-BBCA3E7D6055}"/>
    <cellStyle name="Heading 5 2 2 2" xfId="4500" xr:uid="{6BB120D0-F2F4-4450-9A9C-30F336DA41C2}"/>
    <cellStyle name="Heading 5 2 2 3" xfId="4501" xr:uid="{DBDBD92C-BBED-453F-8818-12125072472D}"/>
    <cellStyle name="Heading 5 2 2_Schedule II" xfId="4502" xr:uid="{74B0F110-63C8-43F4-91E9-4B808662A867}"/>
    <cellStyle name="Heading 5 2 3" xfId="4503" xr:uid="{131BF812-F33F-47A7-9D5C-8AA922483F1A}"/>
    <cellStyle name="Heading 5 2 4" xfId="4504" xr:uid="{9E67B85F-7BBC-4BFD-B5E1-914300AE8C45}"/>
    <cellStyle name="Heading 5 2_Schedule II" xfId="4505" xr:uid="{12ECB9D3-1F45-4080-85B4-FA186F5F9C4A}"/>
    <cellStyle name="Heading 5 3" xfId="4506" xr:uid="{282ACD8B-9A03-4CFB-8F5E-882C1F2E2365}"/>
    <cellStyle name="Heading 5 4" xfId="4507" xr:uid="{9B3C9A75-6994-4F92-9FD8-814A8D7FCAA9}"/>
    <cellStyle name="Heading 5_Forecast Inputs - Hydro" xfId="4508" xr:uid="{067F5370-5E6A-46F7-B071-7260C5EEB94E}"/>
    <cellStyle name="Heading 6" xfId="4509" xr:uid="{105D5525-E01D-4A39-A877-1EA3123D8ED6}"/>
    <cellStyle name="Heading 6 2" xfId="4510" xr:uid="{26EFA5D5-2C30-4D51-B850-5572B9CFC6BF}"/>
    <cellStyle name="Heading 6 2 2" xfId="4511" xr:uid="{27C15592-4E89-4D65-BFF4-3466141F5DA5}"/>
    <cellStyle name="Heading 6 2 3" xfId="4512" xr:uid="{6935B59A-72AF-41F8-9E5A-75B9CFE7820C}"/>
    <cellStyle name="Heading 6 2_Schedule II" xfId="4513" xr:uid="{9DEDBE24-2CCE-438A-8D6D-060294F0705B}"/>
    <cellStyle name="Heading 6 3" xfId="4514" xr:uid="{267E3D75-C8F0-409C-BE7C-2E1490B7ACC7}"/>
    <cellStyle name="Heading 6 4" xfId="4515" xr:uid="{F598608D-02D0-4F8B-B9D2-ECECF30EA324}"/>
    <cellStyle name="Heading 6_Schedule II" xfId="4516" xr:uid="{C8899D9D-2C42-4A21-8C42-41930D1A8BC3}"/>
    <cellStyle name="Heading 7" xfId="4517" xr:uid="{5E18A8C6-ED9E-49A2-B67D-543CC7681B3B}"/>
    <cellStyle name="Heading 7 2" xfId="4518" xr:uid="{50B8BC9E-6B1B-49AF-8FC9-F450F91498B1}"/>
    <cellStyle name="Heading 7 3" xfId="4519" xr:uid="{6A260602-AF81-454C-8D09-38A4AE180D23}"/>
    <cellStyle name="Heading 7_Schedule II" xfId="4520" xr:uid="{CAC5BC87-5098-4DDC-B808-4CCF28068CBE}"/>
    <cellStyle name="Heading 8" xfId="4521" xr:uid="{D4621D05-DDC0-4610-B366-02336C14A705}"/>
    <cellStyle name="Heading 8 2" xfId="4522" xr:uid="{DA890A5B-01DC-4CE7-BE89-325BB3E6697A}"/>
    <cellStyle name="Heading 8 3" xfId="4523" xr:uid="{1BFB86D4-FFFB-487D-A28F-865A6E120F65}"/>
    <cellStyle name="Heading 8_Schedule II" xfId="4524" xr:uid="{67E925AE-7AD5-4E65-8DA6-5E610B6404E8}"/>
    <cellStyle name="Heading 9" xfId="4525" xr:uid="{725636A7-EAD3-408B-8912-1CFFFFFB94C8}"/>
    <cellStyle name="Heading 9 2" xfId="4526" xr:uid="{CCAB8530-208A-4485-A27C-10F9EF85A782}"/>
    <cellStyle name="Heading 9 3" xfId="4527" xr:uid="{809EDDDE-91B9-41B4-B7C2-32D2F06B4794}"/>
    <cellStyle name="Heading 9_Schedule II" xfId="4528" xr:uid="{4F3C110E-170E-4766-A049-4EE68ED6439D}"/>
    <cellStyle name="Heading1" xfId="4529" xr:uid="{53328BAA-A164-4C67-8821-AA1BFC714CCA}"/>
    <cellStyle name="Heading2" xfId="4530" xr:uid="{23E66065-A7A4-4224-93A9-3685BE3B50A9}"/>
    <cellStyle name="HSBC WK Number 2" xfId="4531" xr:uid="{4B3DA0CF-98FD-444F-9745-89FAC20B2666}"/>
    <cellStyle name="HSBC WK Number 2 2" xfId="4532" xr:uid="{11767B91-4A16-4588-B438-F29D5F635D60}"/>
    <cellStyle name="HSBC WK Number 2 2 2" xfId="4533" xr:uid="{2E1965CF-62B2-4EDE-9440-611CB3804B99}"/>
    <cellStyle name="HSBC WK Number 2 2_Schedule II" xfId="4534" xr:uid="{BE65258E-0A44-4AC7-A662-8337EE3CF392}"/>
    <cellStyle name="HSBC WK Number 2 3" xfId="4535" xr:uid="{62E4622C-AF23-45CD-8C8C-3937E59F53BD}"/>
    <cellStyle name="HSBC WK Number 2_Schedule II" xfId="4536" xr:uid="{63FB9947-6AA5-48B3-976F-D672DD05EE4F}"/>
    <cellStyle name="Hyperlink 2" xfId="172" xr:uid="{00000000-0005-0000-0000-000033000000}"/>
    <cellStyle name="Hyperlink 2 2" xfId="4537" xr:uid="{9581FA4B-30CD-4436-8E98-0D036F6030E7}"/>
    <cellStyle name="Hyperlink 2 3" xfId="4538" xr:uid="{E8037F3F-1D7E-4F22-95C1-F024596927B4}"/>
    <cellStyle name="Hyperlink 2 3 2" xfId="4539" xr:uid="{ECB413B8-22B5-487E-B093-A2E21ADBF5C9}"/>
    <cellStyle name="Hyperlink 2 3_Schedule II" xfId="4540" xr:uid="{B2EB6D07-5EE5-4FA4-A06B-5CF926F613A1}"/>
    <cellStyle name="Hyperlink 2 4" xfId="4541" xr:uid="{CD16A779-1D41-48C2-B621-8746E68E504A}"/>
    <cellStyle name="Hyperlink 2_(1) Control" xfId="4542" xr:uid="{01F289A8-C472-44E9-A5B5-6C075CC37A7A}"/>
    <cellStyle name="Hyperlink 3" xfId="4543" xr:uid="{A14D3C75-3725-4EBE-B9B8-51534C0D6602}"/>
    <cellStyle name="Hyperlink 3 2" xfId="4544" xr:uid="{458ECA48-70D6-4CE5-B61E-8EE1C3A229D8}"/>
    <cellStyle name="Hyperlink 3_(5a) Budget Volume &amp; Price" xfId="4545" xr:uid="{2BFA46C5-5FC1-4B84-9BA7-2252AAA902C6}"/>
    <cellStyle name="Hyperlink 4" xfId="4546" xr:uid="{6D7F1CD1-4016-4848-A0D9-8CC1081B0EED}"/>
    <cellStyle name="Hyperlink 4 2" xfId="4547" xr:uid="{B4F567EA-0007-481F-982C-1061E43BBF29}"/>
    <cellStyle name="Hyperlink 4_Schedule II" xfId="4548" xr:uid="{F92BA721-E541-4512-9C1C-B025BCFAD60C}"/>
    <cellStyle name="Hyperlink 5" xfId="4549" xr:uid="{594C700F-30D1-48D3-AE97-6DA64A0939B9}"/>
    <cellStyle name="Input 10" xfId="4550" xr:uid="{AB149E3E-30CE-43FA-A165-FCB2C2C0A112}"/>
    <cellStyle name="Input 11" xfId="4551" xr:uid="{DDEF9A70-39EF-4F7D-B01A-1A9FC69A7F2E}"/>
    <cellStyle name="Input 12" xfId="4552" xr:uid="{1C047E8D-F361-46C4-A4BE-785387CE7F51}"/>
    <cellStyle name="Input 2" xfId="47" xr:uid="{00000000-0005-0000-0000-000034000000}"/>
    <cellStyle name="Input 2 10" xfId="4553" xr:uid="{A013FA5F-AC0E-47D8-8431-8FF7176BF5CA}"/>
    <cellStyle name="Input 2 10 2" xfId="4554" xr:uid="{017A55F7-2B96-43E2-8443-F0C6FC4B404C}"/>
    <cellStyle name="Input 2 10_Schedule II" xfId="4555" xr:uid="{F06A04C6-C0AF-406A-A13D-CB939275E5B3}"/>
    <cellStyle name="Input 2 11" xfId="4556" xr:uid="{5A3FE015-D9EC-4B89-8055-1882CB1BE6C2}"/>
    <cellStyle name="Input 2 12" xfId="4557" xr:uid="{8CEFB91F-7337-487A-A2EF-E6443431F440}"/>
    <cellStyle name="Input 2 13" xfId="4558" xr:uid="{EE8E2618-4813-4053-882D-A2D10B19DB1A}"/>
    <cellStyle name="Input 2 14" xfId="4559" xr:uid="{66309894-FDCD-4136-B655-955B324B3F2A}"/>
    <cellStyle name="Input 2 2" xfId="4560" xr:uid="{B3F3C451-F9B0-480C-AA3A-0B9740D00A32}"/>
    <cellStyle name="Input 2 2 10" xfId="4561" xr:uid="{E4716DA5-9A9F-40E7-8FA1-716981D133FB}"/>
    <cellStyle name="Input 2 2 10 2" xfId="4562" xr:uid="{97FDA471-A95B-4BF2-8BC1-9F1AB5BB3748}"/>
    <cellStyle name="Input 2 2 10 3" xfId="4563" xr:uid="{A29FE220-0E11-4BED-BDA7-5453AC589A94}"/>
    <cellStyle name="Input 2 2 10_Schedule II" xfId="4564" xr:uid="{F27A0493-E816-4CB8-983D-EF7D98B90EB1}"/>
    <cellStyle name="Input 2 2 11" xfId="4565" xr:uid="{D212F288-204F-4F1E-AC2F-A0BBC875D24E}"/>
    <cellStyle name="Input 2 2 11 2" xfId="4566" xr:uid="{CAA2E172-CC48-4F96-AC0E-3A235AB31B06}"/>
    <cellStyle name="Input 2 2 11 3" xfId="4567" xr:uid="{A804FED9-3744-44CD-BB44-DCB9B53C6FB7}"/>
    <cellStyle name="Input 2 2 11_Schedule II" xfId="4568" xr:uid="{C08D01B2-5B38-4DD0-B525-D68738E4A89B}"/>
    <cellStyle name="Input 2 2 12" xfId="4569" xr:uid="{B93F56F4-0D4F-4C84-823A-66D80903D138}"/>
    <cellStyle name="Input 2 2 12 2" xfId="4570" xr:uid="{76E38853-88E3-4CB9-A861-217ADFAB22D6}"/>
    <cellStyle name="Input 2 2 12 3" xfId="4571" xr:uid="{09E712FC-D20B-40AF-9200-653F3BC69511}"/>
    <cellStyle name="Input 2 2 12_Schedule II" xfId="4572" xr:uid="{6F86489E-3552-4061-B87E-21F09B676F42}"/>
    <cellStyle name="Input 2 2 13" xfId="4573" xr:uid="{493D4105-5EE7-4339-B4DF-E6A01E51CADA}"/>
    <cellStyle name="Input 2 2 14" xfId="4574" xr:uid="{2AB1EAD9-8770-4B3A-A145-E5B6A67B27DE}"/>
    <cellStyle name="Input 2 2 2" xfId="4575" xr:uid="{E0CF87C3-3902-45CC-A919-F05DC89FAB91}"/>
    <cellStyle name="Input 2 2 2 2" xfId="4576" xr:uid="{AF207E5C-102E-4873-9B2F-D9E7AAF6A781}"/>
    <cellStyle name="Input 2 2 2 3" xfId="4577" xr:uid="{56F26DD3-6BDE-46AC-9B9A-17DD9ED65912}"/>
    <cellStyle name="Input 2 2 2 4" xfId="4578" xr:uid="{CB0FB2D8-1C4B-4F8B-9250-33F9C8F22C5F}"/>
    <cellStyle name="Input 2 2 2_(1a) Income Statement YTD" xfId="4579" xr:uid="{5AE0578E-23D1-4857-BF0C-A6B00A28971E}"/>
    <cellStyle name="Input 2 2 3" xfId="4580" xr:uid="{82C1977A-3CD8-481C-AC39-051E8A6B822A}"/>
    <cellStyle name="Input 2 2 3 2" xfId="4581" xr:uid="{CF586423-F7AE-42E2-900F-2117829DF847}"/>
    <cellStyle name="Input 2 2 3 3" xfId="4582" xr:uid="{3542ECE0-41BD-48B4-85C0-F9B13112676B}"/>
    <cellStyle name="Input 2 2 3_(2a) Energy Sales YTD" xfId="4583" xr:uid="{7880C521-B90F-457D-883B-2C3D0B04EADC}"/>
    <cellStyle name="Input 2 2 4" xfId="4584" xr:uid="{7FE537C0-B1F2-42CA-9FBB-6A4DBEE2527E}"/>
    <cellStyle name="Input 2 2 4 2" xfId="4585" xr:uid="{C4B03440-EDAB-41E4-95CA-ED2F31922214}"/>
    <cellStyle name="Input 2 2 4 3" xfId="4586" xr:uid="{BF867CED-26F5-41D4-8CDF-D13BFA5FD084}"/>
    <cellStyle name="Input 2 2 4_(2a) Energy Sales YTD" xfId="4587" xr:uid="{C418646D-98D2-4057-BEF4-02A89700FF37}"/>
    <cellStyle name="Input 2 2 5" xfId="4588" xr:uid="{29951760-5203-4A46-A533-05CF093DCC2F}"/>
    <cellStyle name="Input 2 2 5 2" xfId="4589" xr:uid="{98FDE273-E0A6-4B97-B6F9-2C957FEBD26F}"/>
    <cellStyle name="Input 2 2 5 3" xfId="4590" xr:uid="{DA2AB66E-3E4A-4F53-9B95-9658F57F11CE}"/>
    <cellStyle name="Input 2 2 5_Schedule II" xfId="4591" xr:uid="{9350956B-5D37-4188-B73B-6673C1D8518C}"/>
    <cellStyle name="Input 2 2 6" xfId="4592" xr:uid="{04D0F4DA-F083-4439-9853-5520054B8A08}"/>
    <cellStyle name="Input 2 2 6 2" xfId="4593" xr:uid="{68D6CBF4-4C56-4ECE-8AC9-9D4FDFC90CBF}"/>
    <cellStyle name="Input 2 2 6 3" xfId="4594" xr:uid="{88CF9551-6693-4A38-B508-64A5AAE33B8F}"/>
    <cellStyle name="Input 2 2 6_Schedule II" xfId="4595" xr:uid="{120F75DC-9A06-4FE6-848F-5CDC4472A2C2}"/>
    <cellStyle name="Input 2 2 7" xfId="4596" xr:uid="{E2EF9988-98C0-43FB-A6A6-61C65682B60F}"/>
    <cellStyle name="Input 2 2 7 2" xfId="4597" xr:uid="{FD18B0BB-C12B-4588-9198-7FF9B42EB82C}"/>
    <cellStyle name="Input 2 2 7 3" xfId="4598" xr:uid="{B01B3DCB-1F36-4C80-887F-507C8FFA70A0}"/>
    <cellStyle name="Input 2 2 7_Schedule II" xfId="4599" xr:uid="{13277A96-97C4-4D82-B037-856D6F603599}"/>
    <cellStyle name="Input 2 2 8" xfId="4600" xr:uid="{A78837CB-EB13-4504-B8D8-7941157B93EE}"/>
    <cellStyle name="Input 2 2 8 2" xfId="4601" xr:uid="{FC92DB67-EE80-435B-9EF0-A21FC9BBC020}"/>
    <cellStyle name="Input 2 2 8 3" xfId="4602" xr:uid="{9E17FFF5-41F3-44CE-BA6C-8E59F48B6374}"/>
    <cellStyle name="Input 2 2 8_Schedule II" xfId="4603" xr:uid="{9134A542-FED9-44C2-9A26-90DB92F1405A}"/>
    <cellStyle name="Input 2 2 9" xfId="4604" xr:uid="{D452CE9F-FBAE-41AF-B8AE-45C09FE241B2}"/>
    <cellStyle name="Input 2 2 9 2" xfId="4605" xr:uid="{FB6D9F11-63BA-4E6D-9070-A99FCEC15ED8}"/>
    <cellStyle name="Input 2 2 9 3" xfId="4606" xr:uid="{7F800F4A-26FE-4A1C-9C67-F17CFDB13110}"/>
    <cellStyle name="Input 2 2 9_Schedule II" xfId="4607" xr:uid="{61529D10-AD59-400C-A655-39BF78D2D3D9}"/>
    <cellStyle name="Input 2 2_(1) Control" xfId="4608" xr:uid="{44A447AE-17A9-4768-AC1B-8DB3675E44C1}"/>
    <cellStyle name="Input 2 3" xfId="4609" xr:uid="{ACFADC81-20E9-42D5-9BFB-45FD592438F3}"/>
    <cellStyle name="Input 2 3 2" xfId="4610" xr:uid="{99FFAB87-04A7-4A5A-9BAE-53CB5FFC48F9}"/>
    <cellStyle name="Input 2 3 2 2" xfId="4611" xr:uid="{75C2C1B6-F631-4D75-8FB6-DC6AEFE5A815}"/>
    <cellStyle name="Input 2 3 2_(2a) Energy Sales YTD" xfId="4612" xr:uid="{B337E50B-DE56-4EEC-BDB1-CC45694435E3}"/>
    <cellStyle name="Input 2 3 3" xfId="4613" xr:uid="{FD5501A9-F1CF-4B3C-9CF1-3CF7AFF6AC71}"/>
    <cellStyle name="Input 2 3 3 2" xfId="4614" xr:uid="{B0F4BBA7-5E05-46FA-B84F-0A297822E29E}"/>
    <cellStyle name="Input 2 3 3_(2a) Energy Sales YTD" xfId="4615" xr:uid="{09B92F9B-59CD-478D-8928-D9FAEF436918}"/>
    <cellStyle name="Input 2 3 4" xfId="4616" xr:uid="{2A423336-1E41-4297-A2D1-8C6C4BCDCE80}"/>
    <cellStyle name="Input 2 3 4 2" xfId="4617" xr:uid="{A0A2F4F7-5400-4D84-912B-D47C02572F68}"/>
    <cellStyle name="Input 2 3 4_Schedule II" xfId="4618" xr:uid="{3E0DD860-CAB9-403E-8709-1FAB52CA0F73}"/>
    <cellStyle name="Input 2 3 5" xfId="4619" xr:uid="{16A83E8F-99D6-4D23-A87A-B8B07582B60D}"/>
    <cellStyle name="Input 2 3 5 2" xfId="4620" xr:uid="{D0809526-61A3-451A-96A2-B96A62B41B41}"/>
    <cellStyle name="Input 2 3 5_Schedule II" xfId="4621" xr:uid="{3BEA4942-A8D3-4CA3-B26B-F01E21885CFB}"/>
    <cellStyle name="Input 2 3 6" xfId="4622" xr:uid="{BE2EC509-84E4-470D-90BB-9452F013041D}"/>
    <cellStyle name="Input 2 3 6 2" xfId="4623" xr:uid="{18F1D518-34CB-4586-BE75-D1E7C1F3C216}"/>
    <cellStyle name="Input 2 3 6_Schedule II" xfId="4624" xr:uid="{7B541D04-E614-476D-BFEE-168C3437E972}"/>
    <cellStyle name="Input 2 3 7" xfId="4625" xr:uid="{5D5FAE6C-5B01-40ED-8FBA-713D50FBFBFF}"/>
    <cellStyle name="Input 2 3_(5a) Budget Volume &amp; Price" xfId="4626" xr:uid="{8F8B8695-4DE6-4227-A9E7-8B1FC01EDAE2}"/>
    <cellStyle name="Input 2 4" xfId="4627" xr:uid="{A566F7B1-D471-45C5-BA92-DE3F2ADDDFB0}"/>
    <cellStyle name="Input 2 4 2" xfId="4628" xr:uid="{5286A78C-2946-4371-81A1-A2030A6C85ED}"/>
    <cellStyle name="Input 2 4_(2a) Energy Sales YTD" xfId="4629" xr:uid="{612AF6E1-F8DF-4A86-BFF3-6FCCA84879B1}"/>
    <cellStyle name="Input 2 5" xfId="4630" xr:uid="{232B9005-26E8-4CBF-A1D3-DB0032014A06}"/>
    <cellStyle name="Input 2 5 2" xfId="4631" xr:uid="{59BC159F-C6A6-40C2-9CF1-64A3D9A93721}"/>
    <cellStyle name="Input 2 5_(2a) Energy Sales YTD" xfId="4632" xr:uid="{DE5774DA-A7F2-4867-ADEC-142B9302BEF1}"/>
    <cellStyle name="Input 2 6" xfId="4633" xr:uid="{09FF2CB9-DFB5-4321-818C-4EC40873286A}"/>
    <cellStyle name="Input 2 7" xfId="4634" xr:uid="{F82B3645-0D22-4876-B84B-8BCABCCBBE22}"/>
    <cellStyle name="Input 2 8" xfId="4635" xr:uid="{C44131AB-6F67-41CB-98CC-37E74AA18E1B}"/>
    <cellStyle name="Input 2 8 2" xfId="4636" xr:uid="{284EECBB-DF14-446D-B3E8-CA02FAF770A5}"/>
    <cellStyle name="Input 2 8_Schedule II" xfId="4637" xr:uid="{B92A1286-9543-48FB-AE3C-C70B5F39F16F}"/>
    <cellStyle name="Input 2 9" xfId="4638" xr:uid="{1397D84A-ACA0-461F-BC05-9F643EF4AD6F}"/>
    <cellStyle name="Input 2 9 2" xfId="4639" xr:uid="{F28FCA28-E3E8-49AE-A24C-C671878BB2AE}"/>
    <cellStyle name="Input 2 9_Schedule II" xfId="4640" xr:uid="{82495AB6-4158-4642-B034-6157123BD52E}"/>
    <cellStyle name="Input 2_(1) Control" xfId="4641" xr:uid="{9DB4EE1B-472F-4EB9-861B-B54302539D3F}"/>
    <cellStyle name="Input 3" xfId="4642" xr:uid="{4DA39182-CB3F-4E3F-8928-51363BBAEC80}"/>
    <cellStyle name="Input 3 10" xfId="4643" xr:uid="{9FDAB826-B42B-4814-AC22-AEA602475C3C}"/>
    <cellStyle name="Input 3 10 2" xfId="4644" xr:uid="{64A46A00-774B-4FF0-82E1-C99E280E1647}"/>
    <cellStyle name="Input 3 10 3" xfId="4645" xr:uid="{84751496-0CE8-42F3-8996-E4A0C14E3850}"/>
    <cellStyle name="Input 3 10_(2a) Energy Sales YTD" xfId="4646" xr:uid="{E608C163-18D6-462D-A39D-6B328AB7959D}"/>
    <cellStyle name="Input 3 11" xfId="4647" xr:uid="{9BD4A5B1-5EF8-4914-8CEB-113BF9CDA6FA}"/>
    <cellStyle name="Input 3 11 2" xfId="4648" xr:uid="{5DC8C622-FE75-4F54-BA34-53FA3361161A}"/>
    <cellStyle name="Input 3 11 3" xfId="4649" xr:uid="{90ECE28E-2D1D-4D68-B324-5D9FA2098F96}"/>
    <cellStyle name="Input 3 11_(2a) Energy Sales YTD" xfId="4650" xr:uid="{707FC1EA-019A-4E8D-A0A7-32D62B17364C}"/>
    <cellStyle name="Input 3 12" xfId="4651" xr:uid="{DA5D474E-B486-4BCA-9E88-24B36B97A1EF}"/>
    <cellStyle name="Input 3 12 2" xfId="4652" xr:uid="{6B33D095-1FE1-4EA7-ACD1-06F124670DC9}"/>
    <cellStyle name="Input 3 12 3" xfId="4653" xr:uid="{D8605CB1-9FA0-40A4-89CC-CAD304A8F6B9}"/>
    <cellStyle name="Input 3 12_Schedule II" xfId="4654" xr:uid="{4F9AD908-7DA1-4CF2-B2E0-790AA19B589B}"/>
    <cellStyle name="Input 3 13" xfId="4655" xr:uid="{5B88597D-9C63-452F-A711-B9C60C4082CB}"/>
    <cellStyle name="Input 3 13 2" xfId="4656" xr:uid="{0031525C-BE31-437F-A121-737D95C2DB09}"/>
    <cellStyle name="Input 3 13_Schedule II" xfId="4657" xr:uid="{A4D64836-3F77-4BD2-ABA4-36F8FF9769E6}"/>
    <cellStyle name="Input 3 14" xfId="4658" xr:uid="{86B5A865-242A-462E-88A1-6C18DA5EE23C}"/>
    <cellStyle name="Input 3 2" xfId="4659" xr:uid="{9F45F9F3-9ECF-4F8D-B75E-CF1916C2B50C}"/>
    <cellStyle name="Input 3 2 2" xfId="4660" xr:uid="{5AFDEFAA-C222-4DC5-B52E-3863BDEFCA81}"/>
    <cellStyle name="Input 3 2 2 2" xfId="4661" xr:uid="{D983CC6D-1C71-4CBC-8FD3-7B753A2AD995}"/>
    <cellStyle name="Input 3 2 2 2 2" xfId="4662" xr:uid="{DA5F2C8E-6C70-48FE-AA26-684A31151DF5}"/>
    <cellStyle name="Input 3 2 2 2_(2a) Energy Sales YTD" xfId="4663" xr:uid="{89C37FA6-07FA-42A4-915B-B20170D30E31}"/>
    <cellStyle name="Input 3 2 2 3" xfId="4664" xr:uid="{C127C0DF-8966-4ACD-B628-C06E098A12A3}"/>
    <cellStyle name="Input 3 2 2 3 2" xfId="4665" xr:uid="{172517E6-51F8-44C2-841D-B6EA30995E49}"/>
    <cellStyle name="Input 3 2 2 3_(2a) Energy Sales YTD" xfId="4666" xr:uid="{F98DE239-4629-43CA-8879-EFB49CECF45D}"/>
    <cellStyle name="Input 3 2 2 4" xfId="4667" xr:uid="{05A80930-ACD1-4BC8-AAA1-37E0655CB914}"/>
    <cellStyle name="Input 3 2 2 4 2" xfId="4668" xr:uid="{36FDA14F-8F73-4D7E-BDCC-C8CED3A1F2A4}"/>
    <cellStyle name="Input 3 2 2 4_Schedule II" xfId="4669" xr:uid="{76B0C825-9FF6-4CC0-B43E-D08B918BD751}"/>
    <cellStyle name="Input 3 2 2 5" xfId="4670" xr:uid="{5731B12C-8740-4508-9D26-43B4738032B6}"/>
    <cellStyle name="Input 3 2 2 5 2" xfId="4671" xr:uid="{85F48DC5-53BC-4D05-9237-A768C4F14E22}"/>
    <cellStyle name="Input 3 2 2 5_Schedule II" xfId="4672" xr:uid="{740AF759-2B8F-44A9-8B7D-28964539A1F1}"/>
    <cellStyle name="Input 3 2 2 6" xfId="4673" xr:uid="{6C9A42FC-9127-4037-B03A-963BD2ED493D}"/>
    <cellStyle name="Input 3 2 2 6 2" xfId="4674" xr:uid="{ED55B673-FBFA-4CF6-BE30-206EF324AB86}"/>
    <cellStyle name="Input 3 2 2 6_Schedule II" xfId="4675" xr:uid="{FC4C170E-8B96-4D16-A8AF-0F29A1651C8B}"/>
    <cellStyle name="Input 3 2 2 7" xfId="4676" xr:uid="{82DE4F66-EBE0-4606-998A-428019718ED8}"/>
    <cellStyle name="Input 3 2 2_Schedule II" xfId="4677" xr:uid="{32083362-F4A1-4AF6-8B37-71162BCC7521}"/>
    <cellStyle name="Input 3 2 3" xfId="4678" xr:uid="{F37B5154-3D83-4C81-A7EE-5A37CD0EF277}"/>
    <cellStyle name="Input 3 2 3 2" xfId="4679" xr:uid="{0A156F8E-6AF8-45D9-B21A-395A90E8A0B9}"/>
    <cellStyle name="Input 3 2 3_(2a) Energy Sales YTD" xfId="4680" xr:uid="{3CF8FAA5-D716-45CC-88A1-524051F16AD1}"/>
    <cellStyle name="Input 3 2 4" xfId="4681" xr:uid="{93A38425-361B-4A0A-872E-D907BCCF74D1}"/>
    <cellStyle name="Input 3 2 4 2" xfId="4682" xr:uid="{BB93869D-B2EB-43A7-91C3-EE9112D72EBE}"/>
    <cellStyle name="Input 3 2 4_(2a) Energy Sales YTD" xfId="4683" xr:uid="{053C8857-475D-4935-A604-121F2744D047}"/>
    <cellStyle name="Input 3 2 5" xfId="4684" xr:uid="{C80A216B-D2FB-44C3-962A-5C4009B1C09F}"/>
    <cellStyle name="Input 3 2 5 2" xfId="4685" xr:uid="{CFBEDF0A-4162-44ED-A9B9-20D527FD17A2}"/>
    <cellStyle name="Input 3 2 5_Schedule II" xfId="4686" xr:uid="{EFAB3C29-3143-43A9-9E57-FCD43083A425}"/>
    <cellStyle name="Input 3 2 6" xfId="4687" xr:uid="{6A3FF63D-A494-4A4E-9693-C65C0CD8FAF6}"/>
    <cellStyle name="Input 3 2 6 2" xfId="4688" xr:uid="{B029999C-0C23-4EB9-84F3-F19AFAB3038C}"/>
    <cellStyle name="Input 3 2 6_Schedule II" xfId="4689" xr:uid="{274996FF-D90B-4937-91C0-0D2399E82264}"/>
    <cellStyle name="Input 3 2 7" xfId="4690" xr:uid="{D0056624-CEB1-4816-87AC-2C4283E2409F}"/>
    <cellStyle name="Input 3 2 7 2" xfId="4691" xr:uid="{7FCF732C-BA13-40E8-B440-65381BC8DC74}"/>
    <cellStyle name="Input 3 2 7_Schedule II" xfId="4692" xr:uid="{1F83F9A6-3701-4813-AA1B-4EF048DE00D9}"/>
    <cellStyle name="Input 3 2 8" xfId="4693" xr:uid="{FF60B444-D2D3-4467-AE6F-31B87AAEA9AC}"/>
    <cellStyle name="Input 3 2 9" xfId="4694" xr:uid="{0B26E428-2BCA-423A-AF25-B0B0815F3DF8}"/>
    <cellStyle name="Input 3 2_(1a) Income Statement YTD" xfId="4695" xr:uid="{0174DB60-DA25-4CE3-8E32-BB2B2D5A0143}"/>
    <cellStyle name="Input 3 3" xfId="4696" xr:uid="{4B0FF1FF-1A8A-4AA6-94C1-16461E9C58C9}"/>
    <cellStyle name="Input 3 3 2" xfId="4697" xr:uid="{CE9B0843-04D2-4ACB-9A64-3A8AD44F7382}"/>
    <cellStyle name="Input 3 3 2 2" xfId="4698" xr:uid="{3666AC37-3377-48E2-AC99-FD73CDC6C0B2}"/>
    <cellStyle name="Input 3 3 2_(2a) Energy Sales YTD" xfId="4699" xr:uid="{D80F0268-453B-4396-9EB3-C20866CB75A7}"/>
    <cellStyle name="Input 3 3 3" xfId="4700" xr:uid="{37C96EAF-4214-47D1-A66D-F0C55772AB69}"/>
    <cellStyle name="Input 3 3 3 2" xfId="4701" xr:uid="{11566E5D-1830-4EFD-9BF6-83B3A4C0B94D}"/>
    <cellStyle name="Input 3 3 3_(2a) Energy Sales YTD" xfId="4702" xr:uid="{F07C80D6-7F5C-41F0-8B1A-04C7A819BF44}"/>
    <cellStyle name="Input 3 3 4" xfId="4703" xr:uid="{F857B7FB-7D92-40B7-94C0-ED084673501E}"/>
    <cellStyle name="Input 3 3 4 2" xfId="4704" xr:uid="{56ADC7F2-68BA-4DD9-8F84-5EC409808791}"/>
    <cellStyle name="Input 3 3 4_Schedule II" xfId="4705" xr:uid="{0C655EC0-02F0-42B6-8780-999AFF98EF53}"/>
    <cellStyle name="Input 3 3 5" xfId="4706" xr:uid="{A126CADF-7223-4A6C-A2AC-B5342E024E40}"/>
    <cellStyle name="Input 3 3 5 2" xfId="4707" xr:uid="{B3B0D55F-3F7C-4DDE-8D3A-73AA8CF2E3B5}"/>
    <cellStyle name="Input 3 3 5_Schedule II" xfId="4708" xr:uid="{20098742-E881-49A5-A6D0-29CB95708C0E}"/>
    <cellStyle name="Input 3 3 6" xfId="4709" xr:uid="{BB2A7C5C-B815-47CA-984A-D892AFDDA92D}"/>
    <cellStyle name="Input 3 3 6 2" xfId="4710" xr:uid="{ACD7EB7C-82CB-446F-91AC-AB68756AF48B}"/>
    <cellStyle name="Input 3 3 6_Schedule II" xfId="4711" xr:uid="{2B7B6122-2BFB-4CFA-B872-4B4B2E6E3C30}"/>
    <cellStyle name="Input 3 3 7" xfId="4712" xr:uid="{C2B31DCA-9E1D-48DE-A93F-83BE6DBED3BD}"/>
    <cellStyle name="Input 3 3 8" xfId="4713" xr:uid="{1D5E10C5-58F0-49F1-A4DC-4E379E79E265}"/>
    <cellStyle name="Input 3 3_(1a) Income Statement YTD" xfId="4714" xr:uid="{4FAD37EE-D448-41D1-B192-311E79EC6888}"/>
    <cellStyle name="Input 3 4" xfId="4715" xr:uid="{B5666377-8476-4A7D-993C-B952D9427E1A}"/>
    <cellStyle name="Input 3 4 2" xfId="4716" xr:uid="{BFC001AD-F6EA-4BE8-810F-23AAF31284D0}"/>
    <cellStyle name="Input 3 4 3" xfId="4717" xr:uid="{C664CBE0-0DCC-4692-BD2A-3D782DD0AFD2}"/>
    <cellStyle name="Input 3 4_(2a) Energy Sales YTD" xfId="4718" xr:uid="{64366F82-1B78-4874-B3E6-3977D7FB76B5}"/>
    <cellStyle name="Input 3 5" xfId="4719" xr:uid="{FA4A2A5B-0F92-4B7D-B753-7C70445B10C5}"/>
    <cellStyle name="Input 3 5 2" xfId="4720" xr:uid="{6EC30412-F80D-4AAE-8679-6E9A607F6C57}"/>
    <cellStyle name="Input 3 5 3" xfId="4721" xr:uid="{31E183E7-C176-476E-BB75-E00B57B4027C}"/>
    <cellStyle name="Input 3 5_(2a) Energy Sales YTD" xfId="4722" xr:uid="{3E1489F7-850E-4551-8FD4-99B6F79442E3}"/>
    <cellStyle name="Input 3 6" xfId="4723" xr:uid="{DA680571-36DC-42B9-9815-6D6E292C2BB9}"/>
    <cellStyle name="Input 3 6 2" xfId="4724" xr:uid="{F0759C74-1D3F-4F3A-A8A5-0822F2F4F8D8}"/>
    <cellStyle name="Input 3 6 3" xfId="4725" xr:uid="{EE47BC40-9522-47F2-AA4E-38586558C4C2}"/>
    <cellStyle name="Input 3 6_(2a) Energy Sales YTD" xfId="4726" xr:uid="{ECA83A50-142F-4D93-AFE9-52B9FD3A2ECE}"/>
    <cellStyle name="Input 3 7" xfId="4727" xr:uid="{E9002CB3-CEF0-4807-A4AA-D2E43528CE11}"/>
    <cellStyle name="Input 3 7 2" xfId="4728" xr:uid="{E1F731C3-6BE0-487B-9C8E-178990EA015B}"/>
    <cellStyle name="Input 3 7 3" xfId="4729" xr:uid="{86FFFCD4-4581-4579-99B1-41B77654067A}"/>
    <cellStyle name="Input 3 7_(2a) Energy Sales YTD" xfId="4730" xr:uid="{B503BFF8-0B32-4A45-9B8B-97FEF19DAF91}"/>
    <cellStyle name="Input 3 8" xfId="4731" xr:uid="{D552838F-32AD-44A5-8E55-7EC6EF5B51A5}"/>
    <cellStyle name="Input 3 8 2" xfId="4732" xr:uid="{21229298-15F1-4362-A9CA-EAD635CD3199}"/>
    <cellStyle name="Input 3 8 3" xfId="4733" xr:uid="{04C2E7CB-29DF-4D16-80C7-36CAFB0A7748}"/>
    <cellStyle name="Input 3 8_(2a) Energy Sales YTD" xfId="4734" xr:uid="{644C0A1F-7144-4FBB-9DE3-938BF9B4BA63}"/>
    <cellStyle name="Input 3 9" xfId="4735" xr:uid="{1B769DED-149E-43D5-960A-C4F092D17B5E}"/>
    <cellStyle name="Input 3 9 2" xfId="4736" xr:uid="{2020A785-8286-4141-A20A-C1E788B86658}"/>
    <cellStyle name="Input 3 9 3" xfId="4737" xr:uid="{6D7127AB-1AC1-4DF7-99C4-3CCDBE9B8179}"/>
    <cellStyle name="Input 3 9_(2a) Energy Sales YTD" xfId="4738" xr:uid="{9C4998D1-0A90-4073-A681-C56126E4CD60}"/>
    <cellStyle name="Input 3_(1a) Income Statement YTD" xfId="4739" xr:uid="{D1F8D978-9C63-4380-A32B-FE6D7A8C6596}"/>
    <cellStyle name="Input 4" xfId="4740" xr:uid="{C71D00F9-2B24-4905-8A4B-C5EC9AB5E753}"/>
    <cellStyle name="Input 4 2" xfId="4741" xr:uid="{330AC968-2344-4EDB-B1A4-554DB4551943}"/>
    <cellStyle name="Input 4 3" xfId="4742" xr:uid="{11DB9579-70FF-4C30-A734-3CD998BCB8F0}"/>
    <cellStyle name="Input 4 3 2" xfId="4743" xr:uid="{50EC7190-6474-47D5-89EA-513257CBDFFD}"/>
    <cellStyle name="Input 4 3_Schedule II" xfId="4744" xr:uid="{89590F04-8E15-4C55-B931-6BBC919B9756}"/>
    <cellStyle name="Input 4 4" xfId="4745" xr:uid="{C8666C95-7A6D-43A9-A7E3-43D524AA88E4}"/>
    <cellStyle name="Input 4 5" xfId="4746" xr:uid="{E4B24D36-C308-4C8D-A8FC-F73C8B6CFA19}"/>
    <cellStyle name="Input 4_(1a) Income Statement YTD" xfId="4747" xr:uid="{31819F56-C3AD-4E62-9E40-EA9FAEEABD27}"/>
    <cellStyle name="Input 5" xfId="4748" xr:uid="{A306C6F6-6D7E-4555-8E9C-C9D08DC6AE29}"/>
    <cellStyle name="Input 5 2" xfId="4749" xr:uid="{88A63508-4A4C-417D-AA32-685098F36433}"/>
    <cellStyle name="Input 5 3" xfId="4750" xr:uid="{753082CE-EDDF-4C9A-B245-8D9E27754919}"/>
    <cellStyle name="Input 5_Schedule II" xfId="4751" xr:uid="{43F2E44F-8B31-4CB2-A0F3-7A01B79D555E}"/>
    <cellStyle name="Input 6" xfId="4752" xr:uid="{8B7DDF32-045C-4460-BF21-E18C17FAB4E5}"/>
    <cellStyle name="Input 6 2" xfId="4753" xr:uid="{A9D353D8-26F1-4162-A95D-B832F53DA784}"/>
    <cellStyle name="Input 6 3" xfId="4754" xr:uid="{EAF305FA-DADF-4E34-A45F-AC4BDED7CC77}"/>
    <cellStyle name="Input 6_Schedule II" xfId="4755" xr:uid="{9655A847-4066-44C2-AC9E-A6876C1661C7}"/>
    <cellStyle name="Input 7" xfId="4756" xr:uid="{F87C720A-4AA5-4979-94B7-96BF23123831}"/>
    <cellStyle name="Input 8" xfId="4757" xr:uid="{D2F5080D-4062-4E48-A8FE-1E61BDAB69AC}"/>
    <cellStyle name="Input 9" xfId="4758" xr:uid="{6A955199-73F7-4FF5-9AF3-76AD3D0C85ED}"/>
    <cellStyle name="Input1" xfId="4759" xr:uid="{2339203F-F2D6-47A3-8691-A9C5E33D3657}"/>
    <cellStyle name="Linked Cell 2" xfId="48" xr:uid="{00000000-0005-0000-0000-000035000000}"/>
    <cellStyle name="Linked Cell 2 2" xfId="4760" xr:uid="{3BBAA1D2-3B61-46A9-8740-421467BE1DAD}"/>
    <cellStyle name="Linked Cell 2 2 2" xfId="4761" xr:uid="{ACDCBAE7-CB4C-4835-86FC-C7C5629F925B}"/>
    <cellStyle name="Linked Cell 2 2_Schedule II" xfId="4762" xr:uid="{456DD58E-66C5-4E81-BF85-4FAE92DC0099}"/>
    <cellStyle name="Linked Cell 2 3" xfId="4763" xr:uid="{2C7E92D0-35CB-4247-9E34-8C5EED504180}"/>
    <cellStyle name="Linked Cell 2 4" xfId="4764" xr:uid="{F379EBA3-5AD9-4571-9462-6EC1F71EFA51}"/>
    <cellStyle name="Linked Cell 2_(1) Control" xfId="4765" xr:uid="{2DD95949-BF91-4490-8F7D-DCD91C4F3BEB}"/>
    <cellStyle name="Linked Cell 3" xfId="4766" xr:uid="{839AB942-882D-48ED-8B41-E3D42A9C3B0A}"/>
    <cellStyle name="Linked Cell 3 2" xfId="4767" xr:uid="{19FADDE3-883B-4C38-9993-A76E2F9D4528}"/>
    <cellStyle name="Linked Cell 3 3" xfId="4768" xr:uid="{5C1D0066-5340-4251-BAC0-86263CF853DF}"/>
    <cellStyle name="Linked Cell 3 4" xfId="4769" xr:uid="{3FF0201C-4D53-45F9-8595-B4A60101106B}"/>
    <cellStyle name="Linked Cell 3_Schedule II" xfId="4770" xr:uid="{D434752B-7F84-4B03-B3AE-E9E05D617B47}"/>
    <cellStyle name="Linked Cell 4" xfId="4771" xr:uid="{7F9E2873-57CF-414E-B990-0431682EB2AE}"/>
    <cellStyle name="Linked Cell 4 2" xfId="4772" xr:uid="{49828B0C-425B-471C-86DD-E1EACD0DF714}"/>
    <cellStyle name="Linked Cell 4 3" xfId="4773" xr:uid="{18E3B401-57DD-4B91-9C26-02A6098B8048}"/>
    <cellStyle name="Linked Cell 4 4" xfId="4774" xr:uid="{FA8B8B73-C997-46BD-8548-4D6E94D91FE6}"/>
    <cellStyle name="Linked Cell 4 5" xfId="4775" xr:uid="{0B92FE60-64DE-4DE2-9EBB-E80D32E30EEB}"/>
    <cellStyle name="Linked Cell 4_(1a) Income Statement YTD" xfId="4776" xr:uid="{A6D2D066-5235-4BFE-AD42-B44D55196D72}"/>
    <cellStyle name="Linked Cell 5" xfId="4777" xr:uid="{6959D075-924B-49C5-AC08-B05E11F687CF}"/>
    <cellStyle name="Linked Cell 5 2" xfId="4778" xr:uid="{02F21B0B-DA28-4103-83AF-B4B670E53494}"/>
    <cellStyle name="Linked Cell 5 3" xfId="4779" xr:uid="{B6076AA2-78B5-46B9-80D3-A0FE8A3085A5}"/>
    <cellStyle name="Linked Cell 5 4" xfId="4780" xr:uid="{46046540-D283-49CF-9A69-CC2B58D506A5}"/>
    <cellStyle name="Linked Cell 5_Schedule II" xfId="4781" xr:uid="{AAEFEED4-C628-4442-8D4A-6847DC84EB05}"/>
    <cellStyle name="Linked Cell 6" xfId="4782" xr:uid="{858B4B58-CC33-4F7B-AD92-15BCEC784C33}"/>
    <cellStyle name="Linked Cell 6 2" xfId="4783" xr:uid="{54D9C84A-07C4-4E79-8B02-556CB9986627}"/>
    <cellStyle name="Linked Cell 6 3" xfId="4784" xr:uid="{EF6E32A8-A2D7-4F27-80FF-83B1E27717B2}"/>
    <cellStyle name="Linked Cell 6_Schedule II" xfId="4785" xr:uid="{FDFFAE06-C8CB-421B-BE4C-867F78D3EAC7}"/>
    <cellStyle name="Linked Cell 7" xfId="4786" xr:uid="{E32FC099-B03B-465D-A347-09C2ECEFF92A}"/>
    <cellStyle name="Neutral 2" xfId="49" xr:uid="{00000000-0005-0000-0000-000036000000}"/>
    <cellStyle name="Neutral 2 2" xfId="4787" xr:uid="{98F731F1-55DC-4D79-85A6-97DDB40CFCC1}"/>
    <cellStyle name="Neutral 2 2 2" xfId="4788" xr:uid="{9F032799-FBB3-4CB4-AEE1-FEDAE4F5D97C}"/>
    <cellStyle name="Neutral 2 2 2 2" xfId="4789" xr:uid="{18284324-8383-435A-AD3B-6ACAC2EC7C7D}"/>
    <cellStyle name="Neutral 2 2 2_Rate Base Return 3" xfId="4790" xr:uid="{87399E39-A329-4026-8086-2EBE1D0A765A}"/>
    <cellStyle name="Neutral 2 2 3" xfId="4791" xr:uid="{DA2771C3-6CF6-4E22-B83C-6D2901C5361F}"/>
    <cellStyle name="Neutral 2 2_(1) Control" xfId="4792" xr:uid="{87E3BC8D-5E24-49C4-A938-B313D1A53EAE}"/>
    <cellStyle name="Neutral 2 3" xfId="4793" xr:uid="{A97452EA-2614-4E7A-AE07-C37E21FFBC6C}"/>
    <cellStyle name="Neutral 2 3 2" xfId="4794" xr:uid="{CEFD54F6-3B48-4762-AD3C-350E31457154}"/>
    <cellStyle name="Neutral 2 3_Rate Base Return 3" xfId="4795" xr:uid="{5914EBCE-313D-421E-9EDC-45EB05FB289C}"/>
    <cellStyle name="Neutral 2 4" xfId="4796" xr:uid="{175A887A-9797-4765-8593-DF271449BDC3}"/>
    <cellStyle name="Neutral 2 5" xfId="4797" xr:uid="{D8BB0871-1ADD-499C-995E-EB7593F64FCE}"/>
    <cellStyle name="Neutral 2 6" xfId="4798" xr:uid="{103DC116-074E-4344-B6DD-C1C29B769B80}"/>
    <cellStyle name="Neutral 2_(1) Control" xfId="4799" xr:uid="{22F877D4-E664-41AC-ADF4-E0A80A9EA3A8}"/>
    <cellStyle name="Neutral 3" xfId="4800" xr:uid="{B57EE749-216B-4961-80EE-EBA59974F4D8}"/>
    <cellStyle name="Neutral 3 2" xfId="4801" xr:uid="{821061D5-2672-4C14-B2FF-7428EA86FEAD}"/>
    <cellStyle name="Neutral 3 3" xfId="4802" xr:uid="{FE0D51BF-44AA-4A90-9FBA-5F39F56F7FE3}"/>
    <cellStyle name="Neutral 3 4" xfId="4803" xr:uid="{57CB61CB-F756-46E9-8FA4-106048FBA4BF}"/>
    <cellStyle name="Neutral 3_(1a) Income Statement YTD" xfId="4804" xr:uid="{1CCCF712-6DF4-4820-A444-08E8C9B4E929}"/>
    <cellStyle name="Neutral 4" xfId="4805" xr:uid="{3D5D07B8-5F80-4D46-92EE-51E9EDDD24A0}"/>
    <cellStyle name="Neutral 4 2" xfId="4806" xr:uid="{EC4BC14B-4C66-4726-ACCA-289E7DC9043C}"/>
    <cellStyle name="Neutral 4 3" xfId="4807" xr:uid="{F08A7F19-E391-4FAA-8448-DEB827FAEF98}"/>
    <cellStyle name="Neutral 4 4" xfId="4808" xr:uid="{41963416-A430-40B6-A6AA-4D4969477C27}"/>
    <cellStyle name="Neutral 4 5" xfId="4809" xr:uid="{4E857A40-9EBA-4780-96D7-83C448C51924}"/>
    <cellStyle name="Neutral 4_(1a) Income Statement YTD" xfId="4810" xr:uid="{C9BDA967-2942-4FFB-979A-A03F8A88C32E}"/>
    <cellStyle name="Neutral 5" xfId="4811" xr:uid="{C639F825-32B2-404E-95EE-8F73C4F1CFE3}"/>
    <cellStyle name="Neutral 5 2" xfId="4812" xr:uid="{6714ED29-C0B5-4121-AC11-43E205CE3DF2}"/>
    <cellStyle name="Neutral 5 3" xfId="4813" xr:uid="{A6F51A83-4882-4102-A03E-A32265A12035}"/>
    <cellStyle name="Neutral 5 4" xfId="4814" xr:uid="{B5CEC672-7837-4D6A-A10D-33FC417A5C3F}"/>
    <cellStyle name="Neutral 5_Schedule II" xfId="4815" xr:uid="{39CD835E-1172-464F-9B13-D59825D0EBB3}"/>
    <cellStyle name="Neutral 6" xfId="4816" xr:uid="{E037AC26-3E67-4D1B-9C05-A8561BCF87C2}"/>
    <cellStyle name="Neutral 6 2" xfId="4817" xr:uid="{34C4470A-4075-4AB7-BCBE-E2F201184212}"/>
    <cellStyle name="Neutral 6 3" xfId="4818" xr:uid="{3AF00985-C4C5-4097-B45A-0B085C694BB3}"/>
    <cellStyle name="Neutral 6_Schedule II" xfId="4819" xr:uid="{14B721E1-D99F-4269-965D-DAF7CFE464C3}"/>
    <cellStyle name="Neutral 7" xfId="4820" xr:uid="{E35AB2C9-FE6E-4310-81EC-78BF16E1B9C1}"/>
    <cellStyle name="Normal" xfId="0" builtinId="0"/>
    <cellStyle name="Normal - Style1" xfId="4821" xr:uid="{8D157A32-4879-41C2-BAC7-117C7B73D80C}"/>
    <cellStyle name="Normal 10" xfId="50" xr:uid="{00000000-0005-0000-0000-000038000000}"/>
    <cellStyle name="Normal 10 10" xfId="4822" xr:uid="{F7D63BA2-6059-4321-A506-1A5A403904D3}"/>
    <cellStyle name="Normal 10 10 2" xfId="4823" xr:uid="{B9A8BA99-571E-4C14-88F6-5FB89AAE361D}"/>
    <cellStyle name="Normal 10 10 2 2" xfId="4824" xr:uid="{3628CA39-5D0F-4F05-A841-34091375A968}"/>
    <cellStyle name="Normal 10 10 2_(5a) Budget Volume &amp; Price" xfId="4825" xr:uid="{5E4CE272-7713-4188-B7FF-3F7D2F418B38}"/>
    <cellStyle name="Normal 10 10_Schedule II" xfId="4826" xr:uid="{0D74C4D5-0192-4D88-A825-085BF29F9E91}"/>
    <cellStyle name="Normal 10 11" xfId="4827" xr:uid="{3A47E497-28F6-448F-9EF6-BD3D35031CD2}"/>
    <cellStyle name="Normal 10 11 2" xfId="4828" xr:uid="{63362C78-02D8-4798-AD47-473F9CB857F0}"/>
    <cellStyle name="Normal 10 11 2 2" xfId="4829" xr:uid="{A56B1CF5-1D92-43D5-BF1B-735CC93DD793}"/>
    <cellStyle name="Normal 10 11 2_(5a) Budget Volume &amp; Price" xfId="4830" xr:uid="{BD9F1721-D3FE-491E-AA69-A60176CBA55F}"/>
    <cellStyle name="Normal 10 11_Schedule II" xfId="4831" xr:uid="{A994B86E-F824-4BFD-9515-7126DD4091DC}"/>
    <cellStyle name="Normal 10 12" xfId="4832" xr:uid="{C0FE114F-A8A3-4711-8358-E1EB1C23D8BA}"/>
    <cellStyle name="Normal 10 12 2" xfId="4833" xr:uid="{AB5739A4-FCFD-4556-95FC-CD7114483A88}"/>
    <cellStyle name="Normal 10 12 2 2" xfId="4834" xr:uid="{17C8CD01-EE5B-4147-9875-44F609FDB031}"/>
    <cellStyle name="Normal 10 12 2_(5a) Budget Volume &amp; Price" xfId="4835" xr:uid="{F429BD42-EB31-4634-A874-535C59BCA65E}"/>
    <cellStyle name="Normal 10 12_Schedule II" xfId="4836" xr:uid="{01C161CE-AA44-479B-9BE4-02CAACF97A3C}"/>
    <cellStyle name="Normal 10 13" xfId="4837" xr:uid="{041449FC-A311-474B-8CDB-7E4517E20E24}"/>
    <cellStyle name="Normal 10 13 2" xfId="4838" xr:uid="{4DE2F2F0-094B-423D-9A49-190E60FE9F32}"/>
    <cellStyle name="Normal 10 13 2 2" xfId="4839" xr:uid="{C4F88D69-8A56-4480-8E92-EF6A7A512634}"/>
    <cellStyle name="Normal 10 13 2_(5a) Budget Volume &amp; Price" xfId="4840" xr:uid="{51BE0DE6-5D88-43E4-9A45-2611B1A3398B}"/>
    <cellStyle name="Normal 10 13_Schedule II" xfId="4841" xr:uid="{C36855CB-7929-4918-9312-757E94F2A814}"/>
    <cellStyle name="Normal 10 14" xfId="4842" xr:uid="{AB520805-FFDD-46B8-B52D-23507D4D1B4F}"/>
    <cellStyle name="Normal 10 14 2" xfId="4843" xr:uid="{7F7698ED-6760-41EC-B795-E0CBE31ADDE6}"/>
    <cellStyle name="Normal 10 14 2 2" xfId="4844" xr:uid="{BF0D309B-CE78-4BE3-BE7D-840337EC1CE6}"/>
    <cellStyle name="Normal 10 14 2_(5a) Budget Volume &amp; Price" xfId="4845" xr:uid="{AF89103D-907D-4DF0-A410-3BCD7A68788D}"/>
    <cellStyle name="Normal 10 14_Schedule II" xfId="4846" xr:uid="{65D5F7E5-C74A-4CFF-9082-D5C5FD2C6E3F}"/>
    <cellStyle name="Normal 10 15" xfId="4847" xr:uid="{2D7C3077-7275-4FCB-B2B7-3B78D109CB35}"/>
    <cellStyle name="Normal 10 15 2" xfId="4848" xr:uid="{EEE2358F-429C-413E-B6B6-99A0C589B1DF}"/>
    <cellStyle name="Normal 10 15 2 2" xfId="4849" xr:uid="{B810A0F2-9C8E-4C6D-9740-7C7C789EDBC7}"/>
    <cellStyle name="Normal 10 15 2_(5a) Budget Volume &amp; Price" xfId="4850" xr:uid="{BC0737F7-725B-433B-A41F-4B693898B605}"/>
    <cellStyle name="Normal 10 15_Schedule II" xfId="4851" xr:uid="{2A3251F2-A0FF-4C50-B241-901D30AB69C7}"/>
    <cellStyle name="Normal 10 16" xfId="4852" xr:uid="{8AF678FB-45B6-4B81-8AFF-3D6F9B24E7F3}"/>
    <cellStyle name="Normal 10 16 2" xfId="4853" xr:uid="{676B4F62-90C4-4E61-816E-8868F666B2BD}"/>
    <cellStyle name="Normal 10 16 2 2" xfId="4854" xr:uid="{C0E614FB-B799-4251-96DF-716F19FA7001}"/>
    <cellStyle name="Normal 10 16 2_(5a) Budget Volume &amp; Price" xfId="4855" xr:uid="{975B6276-EEAF-4DFF-9A49-BF2C662A5D37}"/>
    <cellStyle name="Normal 10 16_Schedule II" xfId="4856" xr:uid="{71B38A06-C47B-4275-9FC5-DF65FECA9A8B}"/>
    <cellStyle name="Normal 10 17" xfId="4857" xr:uid="{974F178B-3E8C-43F8-870B-9924CAF6E939}"/>
    <cellStyle name="Normal 10 17 2" xfId="4858" xr:uid="{1ACB0547-C3D4-4F93-8AFB-78C275A66617}"/>
    <cellStyle name="Normal 10 17 2 2" xfId="4859" xr:uid="{0471BE4B-D863-4CD6-A9F3-8740CDC6A277}"/>
    <cellStyle name="Normal 10 17 2_(5a) Budget Volume &amp; Price" xfId="4860" xr:uid="{ABF82A4A-3439-4239-9F91-9B8ED31BD385}"/>
    <cellStyle name="Normal 10 17_Schedule II" xfId="4861" xr:uid="{5F8B3E49-2E15-4531-A03C-04403D9CDA2F}"/>
    <cellStyle name="Normal 10 18" xfId="4862" xr:uid="{7FE64642-4A86-4481-A629-0A7DC0370A86}"/>
    <cellStyle name="Normal 10 18 2" xfId="4863" xr:uid="{45F11B7C-E9CC-4DC2-AA48-FD537DEEDAFA}"/>
    <cellStyle name="Normal 10 18 2 2" xfId="4864" xr:uid="{1D2956D2-6F49-40D5-A1C1-6538E22D034B}"/>
    <cellStyle name="Normal 10 18 2_(5a) Budget Volume &amp; Price" xfId="4865" xr:uid="{A0D9D845-2E5C-40D7-A770-94EAB652272F}"/>
    <cellStyle name="Normal 10 18_Schedule II" xfId="4866" xr:uid="{4C6699F0-C560-40A8-A1D3-2A685C40C8A7}"/>
    <cellStyle name="Normal 10 19" xfId="4867" xr:uid="{F71C07E3-676B-4F67-8671-EA836937915C}"/>
    <cellStyle name="Normal 10 19 2" xfId="4868" xr:uid="{250CADDB-C402-4A30-A3A5-42E61F96E51A}"/>
    <cellStyle name="Normal 10 19 2 2" xfId="4869" xr:uid="{5000877B-3B6C-4035-9446-447B08F3813E}"/>
    <cellStyle name="Normal 10 19 2_(5a) Budget Volume &amp; Price" xfId="4870" xr:uid="{CA374A81-8040-4C6E-9B83-56D6B02649A8}"/>
    <cellStyle name="Normal 10 19_Schedule II" xfId="4871" xr:uid="{037395E3-0B79-486F-BD93-34CB436E3B74}"/>
    <cellStyle name="Normal 10 2" xfId="51" xr:uid="{00000000-0005-0000-0000-000039000000}"/>
    <cellStyle name="Normal 10 2 10" xfId="4872" xr:uid="{FEFB7E60-15B9-4493-9550-2E52FB621AAE}"/>
    <cellStyle name="Normal 10 2 10 2" xfId="4873" xr:uid="{E1A8685D-CD87-49B7-A5CC-1E485BACFF51}"/>
    <cellStyle name="Normal 10 2 10 2 2" xfId="4874" xr:uid="{A49CC356-7CFE-4E12-9B06-E01DB42B47B2}"/>
    <cellStyle name="Normal 10 2 10 2_(5a) Budget Volume &amp; Price" xfId="4875" xr:uid="{7CAA4EAB-EEBF-42FE-B8B8-E9A92B008640}"/>
    <cellStyle name="Normal 10 2 10_Schedule II" xfId="4876" xr:uid="{9C5DB2D4-F829-4E1B-BA26-4C44FD8F42D0}"/>
    <cellStyle name="Normal 10 2 11" xfId="4877" xr:uid="{1BF8413F-160D-48EA-A35B-824BD45A0FC7}"/>
    <cellStyle name="Normal 10 2 11 2" xfId="4878" xr:uid="{836C0839-9FB3-4B9C-AAE7-CB2E4CDC10AE}"/>
    <cellStyle name="Normal 10 2 11 2 2" xfId="4879" xr:uid="{6A9EF5C8-A3D3-4E5D-AD0D-5111CA1AB902}"/>
    <cellStyle name="Normal 10 2 11 2_(5a) Budget Volume &amp; Price" xfId="4880" xr:uid="{ACEA8C98-F6C8-40BD-969C-5897593D9440}"/>
    <cellStyle name="Normal 10 2 11_Schedule II" xfId="4881" xr:uid="{2C6EC02D-92E0-4A58-8F1B-4094E73D605D}"/>
    <cellStyle name="Normal 10 2 12" xfId="4882" xr:uid="{A561AEBE-687C-4279-A863-6B42F5D89CEF}"/>
    <cellStyle name="Normal 10 2 12 2" xfId="4883" xr:uid="{26F5A887-45CD-4031-A0F0-07BC8A5050E7}"/>
    <cellStyle name="Normal 10 2 12 2 2" xfId="4884" xr:uid="{203C7BB9-9628-410A-A979-DFE8CDF5682A}"/>
    <cellStyle name="Normal 10 2 12 2_(5a) Budget Volume &amp; Price" xfId="4885" xr:uid="{7764D456-AB3F-4435-AC73-E8EA46AB2242}"/>
    <cellStyle name="Normal 10 2 12_Schedule II" xfId="4886" xr:uid="{95B59477-7368-4A65-9F71-D263B1B072C4}"/>
    <cellStyle name="Normal 10 2 13" xfId="4887" xr:uid="{9E74F566-4831-4A33-8EB1-6D8970768C25}"/>
    <cellStyle name="Normal 10 2 13 2" xfId="4888" xr:uid="{A6751FF2-19B3-4FAD-AB31-FBB6F5604C51}"/>
    <cellStyle name="Normal 10 2 13 2 2" xfId="4889" xr:uid="{D8DCE6B3-5A73-4513-B0B0-8EBA7CDC6975}"/>
    <cellStyle name="Normal 10 2 13 2_(5a) Budget Volume &amp; Price" xfId="4890" xr:uid="{781BA6DB-CC82-45C9-BD8B-5D51C29B3897}"/>
    <cellStyle name="Normal 10 2 13_Schedule II" xfId="4891" xr:uid="{81222DA1-78D1-4798-AE61-EDE16BF8A281}"/>
    <cellStyle name="Normal 10 2 14" xfId="4892" xr:uid="{AC2BF0A3-294B-41AA-9836-19FB6B6B0AF7}"/>
    <cellStyle name="Normal 10 2 14 2" xfId="4893" xr:uid="{BBC417C2-F174-47BB-8C14-05CA4345C7D9}"/>
    <cellStyle name="Normal 10 2 14 2 2" xfId="4894" xr:uid="{2200B199-31EB-425C-81FA-5CEB0C414034}"/>
    <cellStyle name="Normal 10 2 14 2_(5a) Budget Volume &amp; Price" xfId="4895" xr:uid="{44CCAA00-521A-4925-A537-09539BAAB095}"/>
    <cellStyle name="Normal 10 2 14_Schedule II" xfId="4896" xr:uid="{FD78714F-8B75-42BB-8B52-C048CA9FC2E4}"/>
    <cellStyle name="Normal 10 2 15" xfId="4897" xr:uid="{B42BE7E3-294C-4FC6-B8F1-D1C8413FFED4}"/>
    <cellStyle name="Normal 10 2 15 2" xfId="4898" xr:uid="{9F0615C2-2FA8-45B6-82C9-1A21085F0700}"/>
    <cellStyle name="Normal 10 2 15 2 2" xfId="4899" xr:uid="{8D7557BF-1BAC-40D8-A6D2-7CDB6325A94A}"/>
    <cellStyle name="Normal 10 2 15 2_(5a) Budget Volume &amp; Price" xfId="4900" xr:uid="{DF7F8A24-0736-4EC5-8F40-8151A7720F52}"/>
    <cellStyle name="Normal 10 2 15_Schedule II" xfId="4901" xr:uid="{650AC464-32CB-4B2A-879F-9C61D8063AD2}"/>
    <cellStyle name="Normal 10 2 16" xfId="4902" xr:uid="{9F03E9C4-372A-4ACC-A69B-D7079A0FCF69}"/>
    <cellStyle name="Normal 10 2 16 2" xfId="4903" xr:uid="{473F1784-8DA3-41C2-A095-3B7955310317}"/>
    <cellStyle name="Normal 10 2 16 2 2" xfId="4904" xr:uid="{B41EBFEE-472E-41E9-82F5-0799F07349B3}"/>
    <cellStyle name="Normal 10 2 16 2_(5a) Budget Volume &amp; Price" xfId="4905" xr:uid="{3FD3D64E-1492-4C64-9FDF-AB3B15B7437C}"/>
    <cellStyle name="Normal 10 2 16_Schedule II" xfId="4906" xr:uid="{60408ACF-875E-4F53-8BF7-906383AC9B50}"/>
    <cellStyle name="Normal 10 2 17" xfId="4907" xr:uid="{AE7F62F3-92C9-4400-846B-9051FC2A1A34}"/>
    <cellStyle name="Normal 10 2 17 2" xfId="4908" xr:uid="{3AA10C03-085A-47C0-891D-975CBB9E7D07}"/>
    <cellStyle name="Normal 10 2 17 2 2" xfId="4909" xr:uid="{75A8B12B-F812-4996-999C-9C538D6404B0}"/>
    <cellStyle name="Normal 10 2 17 2_(5a) Budget Volume &amp; Price" xfId="4910" xr:uid="{F88FDFB9-9FCB-4683-AD0C-6CDBA2F46787}"/>
    <cellStyle name="Normal 10 2 17_Schedule II" xfId="4911" xr:uid="{66635749-ED9E-4096-9DA3-947DFFA72CFA}"/>
    <cellStyle name="Normal 10 2 18" xfId="4912" xr:uid="{6A144ADE-5914-47EE-AF06-DCD4F68F8787}"/>
    <cellStyle name="Normal 10 2 18 2" xfId="4913" xr:uid="{63AE7E81-1B42-4A52-8E24-8CFF76ED58D3}"/>
    <cellStyle name="Normal 10 2 18 2 2" xfId="4914" xr:uid="{77718DAB-74A4-41B7-BD67-092E3208C14F}"/>
    <cellStyle name="Normal 10 2 18 2_(5a) Budget Volume &amp; Price" xfId="4915" xr:uid="{4B2482CB-A390-4F50-BBDF-7BC7C857E496}"/>
    <cellStyle name="Normal 10 2 18_Schedule II" xfId="4916" xr:uid="{358C1000-D215-46E1-8B10-2328E5D72AAF}"/>
    <cellStyle name="Normal 10 2 19" xfId="4917" xr:uid="{6E5E8CC4-01BF-41A6-B451-3394821D4F6C}"/>
    <cellStyle name="Normal 10 2 19 2" xfId="4918" xr:uid="{680A1583-F08C-40F6-92A6-633A93472B85}"/>
    <cellStyle name="Normal 10 2 19 2 2" xfId="4919" xr:uid="{F9A70080-3143-439B-9FBE-B6812FC6D932}"/>
    <cellStyle name="Normal 10 2 19 2_(5a) Budget Volume &amp; Price" xfId="4920" xr:uid="{1BDBE96B-2D14-4E1A-B071-F30714EB069D}"/>
    <cellStyle name="Normal 10 2 19_Schedule II" xfId="4921" xr:uid="{9B3D972F-BD93-4ADA-B639-B68E2871B723}"/>
    <cellStyle name="Normal 10 2 2" xfId="4922" xr:uid="{7B7D542E-E803-4897-B066-618AA30604FA}"/>
    <cellStyle name="Normal 10 2 2 2" xfId="4923" xr:uid="{1F4F3CB6-BCA2-4441-A6C4-A3BA7C16E193}"/>
    <cellStyle name="Normal 10 2 2 2 2" xfId="4924" xr:uid="{B98D21B2-9165-4858-A88A-DE05AE45EDA0}"/>
    <cellStyle name="Normal 10 2 2 2 2 2" xfId="4925" xr:uid="{FCFF6392-DDDE-456E-A2AD-369D5AC35E2C}"/>
    <cellStyle name="Normal 10 2 2 2 2 2 2" xfId="4926" xr:uid="{7C00F50B-BA8F-471C-8ACD-825B72EA3A65}"/>
    <cellStyle name="Normal 10 2 2 2 2 2_Schedule II" xfId="4927" xr:uid="{8FB59928-5E28-4614-8F9B-CF61F2222A3E}"/>
    <cellStyle name="Normal 10 2 2 2 2 3" xfId="4928" xr:uid="{B8232BE3-B88B-4D51-91BD-64F3EB7F30FB}"/>
    <cellStyle name="Normal 10 2 2 2 2 3 2" xfId="4929" xr:uid="{71D4E4FD-B28A-4A42-86BA-788C3D7CC75F}"/>
    <cellStyle name="Normal 10 2 2 2 2 3_Schedule II" xfId="4930" xr:uid="{F8001760-04B4-4EE0-84AB-570929B90F9A}"/>
    <cellStyle name="Normal 10 2 2 2 2 4" xfId="4931" xr:uid="{5CF110B1-0BF2-4427-89D4-D12E7F2F702A}"/>
    <cellStyle name="Normal 10 2 2 2 2_Schedule II" xfId="4932" xr:uid="{99823BAE-DFDD-44B1-8D69-CFF3A46F459C}"/>
    <cellStyle name="Normal 10 2 2 2 3" xfId="4933" xr:uid="{25989F7E-3B7C-4ABB-AB60-CFF0DC130619}"/>
    <cellStyle name="Normal 10 2 2 2 4" xfId="4934" xr:uid="{8BD127A2-CA52-4D0B-A3AB-D50DBC662A81}"/>
    <cellStyle name="Normal 10 2 2 2_(1) Control" xfId="4935" xr:uid="{9ADC6FEC-0663-41BA-BD6B-568D8EBF80F3}"/>
    <cellStyle name="Normal 10 2 2 3" xfId="4936" xr:uid="{D9673452-83CC-4FAF-94F9-6EF5CF8F8B24}"/>
    <cellStyle name="Normal 10 2 2 3 2" xfId="4937" xr:uid="{A467A59C-0D82-48A5-B8D8-1B812F440A65}"/>
    <cellStyle name="Normal 10 2 2 3 2 2" xfId="4938" xr:uid="{084B5CFE-7CE5-413B-8515-8B0602634C5F}"/>
    <cellStyle name="Normal 10 2 2 3 2_Schedule II" xfId="4939" xr:uid="{52CF5716-397B-4433-80D0-B209C762F113}"/>
    <cellStyle name="Normal 10 2 2 3 3" xfId="4940" xr:uid="{845ECD8E-E298-40D2-91D2-233414B78DE2}"/>
    <cellStyle name="Normal 10 2 2 3 3 2" xfId="4941" xr:uid="{CD0320E1-DC66-405F-B10B-0F1E8092E9AF}"/>
    <cellStyle name="Normal 10 2 2 3 3_Schedule II" xfId="4942" xr:uid="{5792F571-577A-40AB-9F3C-7ACF8A2C22E3}"/>
    <cellStyle name="Normal 10 2 2 3 4" xfId="4943" xr:uid="{F330942A-4A28-4165-882F-CB582BE8A9E3}"/>
    <cellStyle name="Normal 10 2 2 3_Schedule II" xfId="4944" xr:uid="{AC95C35E-E9B7-49D1-9B64-F06323DC2D7A}"/>
    <cellStyle name="Normal 10 2 2 4" xfId="4945" xr:uid="{B50FF4FB-57AD-4CB8-B2D0-17C37D7D25A3}"/>
    <cellStyle name="Normal 10 2 2_(1) Control" xfId="4946" xr:uid="{DF4B800B-4D7A-49DC-995C-C303DCA3C517}"/>
    <cellStyle name="Normal 10 2 20" xfId="4947" xr:uid="{E92BB659-FAFC-42BC-B58B-02D381FEC94E}"/>
    <cellStyle name="Normal 10 2 20 2" xfId="4948" xr:uid="{D75FBCBD-9D36-4FA1-83A5-8C25DFBE4995}"/>
    <cellStyle name="Normal 10 2 20 2 2" xfId="4949" xr:uid="{AD3CC8BC-0BCF-4B25-98F1-70C034AC3C37}"/>
    <cellStyle name="Normal 10 2 20 2_(5a) Budget Volume &amp; Price" xfId="4950" xr:uid="{540630C9-B1A6-4764-97BC-0C8FF9A68EF0}"/>
    <cellStyle name="Normal 10 2 20_Schedule II" xfId="4951" xr:uid="{CCBD8772-1B96-4ADD-82B5-CB39A9D2068F}"/>
    <cellStyle name="Normal 10 2 21" xfId="4952" xr:uid="{98D41E6B-73AA-4FD9-A893-60588D117825}"/>
    <cellStyle name="Normal 10 2 21 2" xfId="4953" xr:uid="{7CEFEB29-FFCB-4615-9542-2C05417353B3}"/>
    <cellStyle name="Normal 10 2 21 2 2" xfId="4954" xr:uid="{2150434D-3536-47D5-815A-3B47F6240C5E}"/>
    <cellStyle name="Normal 10 2 21 2_(5a) Budget Volume &amp; Price" xfId="4955" xr:uid="{FFD92F60-41BB-43AA-BE56-BEF955CA2994}"/>
    <cellStyle name="Normal 10 2 21_Schedule II" xfId="4956" xr:uid="{9BD7B6C6-12F1-4153-9150-A76A33AFA4C0}"/>
    <cellStyle name="Normal 10 2 22" xfId="4957" xr:uid="{2524DB0E-D712-491F-A861-664923AED7A3}"/>
    <cellStyle name="Normal 10 2 22 2" xfId="4958" xr:uid="{8EE60C00-86A8-4F20-8064-69435A39079A}"/>
    <cellStyle name="Normal 10 2 22 2 2" xfId="4959" xr:uid="{F0BE16BB-05F3-4900-84EA-5732A9FB66C1}"/>
    <cellStyle name="Normal 10 2 22 2_(5a) Budget Volume &amp; Price" xfId="4960" xr:uid="{F2BC0CCF-9070-4C15-9A34-AE8829D36E98}"/>
    <cellStyle name="Normal 10 2 22_Schedule II" xfId="4961" xr:uid="{FDC028AC-51B5-4374-9289-44DBC29FC628}"/>
    <cellStyle name="Normal 10 2 23" xfId="4962" xr:uid="{D1576749-EB55-4FB9-81D3-2B849BC7E274}"/>
    <cellStyle name="Normal 10 2 23 2" xfId="4963" xr:uid="{2CCCF9DD-42F8-4A44-97BB-302671054841}"/>
    <cellStyle name="Normal 10 2 23 2 2" xfId="4964" xr:uid="{BF877696-6F9B-40BF-B32D-767F43BE4A3C}"/>
    <cellStyle name="Normal 10 2 23 2_(5a) Budget Volume &amp; Price" xfId="4965" xr:uid="{BEFECA2D-0C7A-4939-835B-0E7E4AE5260E}"/>
    <cellStyle name="Normal 10 2 23_Schedule II" xfId="4966" xr:uid="{44D00489-7936-46AF-89A0-B66393ED67C4}"/>
    <cellStyle name="Normal 10 2 24" xfId="4967" xr:uid="{ABA7DF21-3D65-471D-B925-1A308F9B7245}"/>
    <cellStyle name="Normal 10 2 24 2" xfId="4968" xr:uid="{217472A0-B128-4A59-8A1A-9DCEAAE49DF8}"/>
    <cellStyle name="Normal 10 2 24 2 2" xfId="4969" xr:uid="{B438E462-15D6-4609-BA51-34CE9DABE363}"/>
    <cellStyle name="Normal 10 2 24 2_(5a) Budget Volume &amp; Price" xfId="4970" xr:uid="{6165AEB4-0122-4D5F-907E-26E708F6382A}"/>
    <cellStyle name="Normal 10 2 24_Schedule II" xfId="4971" xr:uid="{C1BA1424-6CEF-49EB-A1F7-057E6359CFF0}"/>
    <cellStyle name="Normal 10 2 25" xfId="4972" xr:uid="{C1FD9A21-EDAF-42B8-B38F-D532E330DE89}"/>
    <cellStyle name="Normal 10 2 25 2" xfId="4973" xr:uid="{128E1D3E-06BB-4E39-8E61-8AA1E4C1D2CB}"/>
    <cellStyle name="Normal 10 2 25 2 2" xfId="4974" xr:uid="{97806D99-54BC-4705-A2B8-A359DE6C854A}"/>
    <cellStyle name="Normal 10 2 25 2_(5a) Budget Volume &amp; Price" xfId="4975" xr:uid="{A9E782F3-E593-494D-81CB-FA332C1C8D35}"/>
    <cellStyle name="Normal 10 2 25_Schedule II" xfId="4976" xr:uid="{D8E01318-962B-40F2-8E78-4193922F5C48}"/>
    <cellStyle name="Normal 10 2 26" xfId="4977" xr:uid="{C4CC9FD8-B4EE-4CA7-96B5-DF771B1BE07C}"/>
    <cellStyle name="Normal 10 2 26 2" xfId="4978" xr:uid="{F0A909E0-D3FA-4668-9627-C68C9DAC531A}"/>
    <cellStyle name="Normal 10 2 26 2 2" xfId="4979" xr:uid="{A957A798-E293-41CB-9118-777A5C2757DF}"/>
    <cellStyle name="Normal 10 2 26 2_(5a) Budget Volume &amp; Price" xfId="4980" xr:uid="{7BAF46F2-DE1A-40C2-AF5C-A68927EF4EA1}"/>
    <cellStyle name="Normal 10 2 26_Schedule II" xfId="4981" xr:uid="{7404098D-DF0F-454F-9472-345861B14D6A}"/>
    <cellStyle name="Normal 10 2 27" xfId="4982" xr:uid="{472D4082-CAD0-4D3B-8AF5-60BCF1A41897}"/>
    <cellStyle name="Normal 10 2 27 2" xfId="4983" xr:uid="{D2ADEC2E-877B-4C63-A8AB-9C7511CFE043}"/>
    <cellStyle name="Normal 10 2 27 2 2" xfId="4984" xr:uid="{F0118D32-CA6D-4765-BFC5-F99AAE278204}"/>
    <cellStyle name="Normal 10 2 27 2_(5a) Budget Volume &amp; Price" xfId="4985" xr:uid="{C0EC508E-4535-465C-B89B-EBD555FABB40}"/>
    <cellStyle name="Normal 10 2 27_Schedule II" xfId="4986" xr:uid="{E5DB84E8-1988-4829-88CB-696A1CBEC0E5}"/>
    <cellStyle name="Normal 10 2 28" xfId="4987" xr:uid="{E92CE67F-A3A1-48C0-894B-CCE500F07A73}"/>
    <cellStyle name="Normal 10 2 28 2" xfId="4988" xr:uid="{FAD54DB4-FE03-4C33-873E-350D8987CBD1}"/>
    <cellStyle name="Normal 10 2 28 2 2" xfId="4989" xr:uid="{6AC5CEF9-698C-4D07-8577-1E02478481F2}"/>
    <cellStyle name="Normal 10 2 28 2_(5a) Budget Volume &amp; Price" xfId="4990" xr:uid="{76CC077B-5FDA-4C4C-8429-F39423E521B6}"/>
    <cellStyle name="Normal 10 2 28_Schedule II" xfId="4991" xr:uid="{C63FD6AE-9A51-43DE-B5AF-2DD4F3E01496}"/>
    <cellStyle name="Normal 10 2 29" xfId="4992" xr:uid="{20C22FB8-D56E-4809-9F53-20B69B076664}"/>
    <cellStyle name="Normal 10 2 29 2" xfId="4993" xr:uid="{D0B6A5FD-3C0C-4B8C-B342-904195BA9F6E}"/>
    <cellStyle name="Normal 10 2 29 2 2" xfId="4994" xr:uid="{E339757D-0F27-4892-A693-9393D97971CA}"/>
    <cellStyle name="Normal 10 2 29 2_(5a) Budget Volume &amp; Price" xfId="4995" xr:uid="{DC2A381D-4EE4-43C9-B78D-73B681C45A9D}"/>
    <cellStyle name="Normal 10 2 29_Schedule II" xfId="4996" xr:uid="{0580D1F7-2A72-44F0-AA2E-F06C77794692}"/>
    <cellStyle name="Normal 10 2 3" xfId="4997" xr:uid="{F3C179D2-493D-46EA-89A3-09B26D1E1044}"/>
    <cellStyle name="Normal 10 2 3 2" xfId="4998" xr:uid="{9E06290B-714E-4CD6-B73E-471D79F4723D}"/>
    <cellStyle name="Normal 10 2 3 2 2" xfId="4999" xr:uid="{1F7258FC-0723-4764-BD40-CCB3FDA907BF}"/>
    <cellStyle name="Normal 10 2 3 2 2 2" xfId="5000" xr:uid="{D59BCB1D-6C9B-4F9F-B2A5-4F1FB4F94EC8}"/>
    <cellStyle name="Normal 10 2 3 2 2 2 2" xfId="5001" xr:uid="{E48BF2F1-DEC3-482D-B013-49C0E7DC5330}"/>
    <cellStyle name="Normal 10 2 3 2 2 2_Schedule II" xfId="5002" xr:uid="{CF6CE906-00A4-4236-8F79-37BE7897B4E6}"/>
    <cellStyle name="Normal 10 2 3 2 2 3" xfId="5003" xr:uid="{25F6271F-D784-4967-BE51-ABFA7A64B5A1}"/>
    <cellStyle name="Normal 10 2 3 2 2 3 2" xfId="5004" xr:uid="{947A2AE1-D236-4DA4-AD55-320AAB4C9FB1}"/>
    <cellStyle name="Normal 10 2 3 2 2 3_Schedule II" xfId="5005" xr:uid="{5A0F4606-E36C-4637-98D5-23F9D9489EE1}"/>
    <cellStyle name="Normal 10 2 3 2 2 4" xfId="5006" xr:uid="{35FDBD11-ACFB-4642-9E93-969839B2271D}"/>
    <cellStyle name="Normal 10 2 3 2 2_Schedule II" xfId="5007" xr:uid="{80A9E635-0132-4DC2-9AAA-34C26BD08030}"/>
    <cellStyle name="Normal 10 2 3 2 3" xfId="5008" xr:uid="{763C2258-8419-48CE-9EF3-7796D99235BE}"/>
    <cellStyle name="Normal 10 2 3 2 4" xfId="5009" xr:uid="{E56E54AF-D27D-40F5-BD15-FB24A3CC7E79}"/>
    <cellStyle name="Normal 10 2 3 2_(1a) Quarterly" xfId="5010" xr:uid="{C5FD7FAE-7284-4C61-B0FB-F798A92E84C1}"/>
    <cellStyle name="Normal 10 2 3 3" xfId="5011" xr:uid="{81CA026D-E59D-4677-A135-023D923A2A96}"/>
    <cellStyle name="Normal 10 2 3 3 2" xfId="5012" xr:uid="{9968C2C8-D11F-4D42-85E4-165DFD6D083C}"/>
    <cellStyle name="Normal 10 2 3 3 2 2" xfId="5013" xr:uid="{3394DF5B-77C9-406B-A476-68597776F095}"/>
    <cellStyle name="Normal 10 2 3 3 2_Schedule II" xfId="5014" xr:uid="{9F4C0AEC-3439-4681-BEF6-F488DC5ADBF0}"/>
    <cellStyle name="Normal 10 2 3 3 3" xfId="5015" xr:uid="{AB71DCEF-5466-4436-8E42-25A095DAB36B}"/>
    <cellStyle name="Normal 10 2 3 3 3 2" xfId="5016" xr:uid="{400CA5A9-C8BC-42C3-98BC-81143209BFB0}"/>
    <cellStyle name="Normal 10 2 3 3 3_Schedule II" xfId="5017" xr:uid="{9EB0FD2F-1E1F-4AEE-B1CE-E33C361587B6}"/>
    <cellStyle name="Normal 10 2 3 3 4" xfId="5018" xr:uid="{9AC3B2BA-28F5-4542-BCA2-3081FE84B3E5}"/>
    <cellStyle name="Normal 10 2 3 3_Schedule II" xfId="5019" xr:uid="{C33F56B6-C348-4920-9ADB-4A7CCEE7C25B}"/>
    <cellStyle name="Normal 10 2 3 4" xfId="5020" xr:uid="{D761A251-1F51-4208-B208-410CEE256473}"/>
    <cellStyle name="Normal 10 2 3_(1) Control" xfId="5021" xr:uid="{8FA42720-4A9F-4CDE-8211-7E1A0F5CF50E}"/>
    <cellStyle name="Normal 10 2 30" xfId="5022" xr:uid="{9B413092-1E7E-48EC-855B-CF588F7E3749}"/>
    <cellStyle name="Normal 10 2 30 2" xfId="5023" xr:uid="{B7BC4EDE-BA36-4E63-961D-C882FFC1FF76}"/>
    <cellStyle name="Normal 10 2 30_(5a) Budget Volume &amp; Price" xfId="5024" xr:uid="{8268B564-6D75-4261-9AD4-081671DA62CD}"/>
    <cellStyle name="Normal 10 2 31" xfId="5025" xr:uid="{2E449231-31BE-4A74-BD59-7A0209E132F0}"/>
    <cellStyle name="Normal 10 2 31 2" xfId="5026" xr:uid="{29972B25-CECD-4710-8CA6-475D943ED05C}"/>
    <cellStyle name="Normal 10 2 31_Schedule II" xfId="5027" xr:uid="{609A9F35-3240-4543-9C2F-E2A0707B12D6}"/>
    <cellStyle name="Normal 10 2 32" xfId="5028" xr:uid="{B58D721B-51E9-4FEE-B1E5-424F9584BE5B}"/>
    <cellStyle name="Normal 10 2 4" xfId="5029" xr:uid="{0314F534-14ED-4793-924F-581ED7CCE938}"/>
    <cellStyle name="Normal 10 2 4 2" xfId="5030" xr:uid="{E4DF5C9A-F37E-432F-AD2C-A44BCC3F5BC9}"/>
    <cellStyle name="Normal 10 2 4 2 2" xfId="5031" xr:uid="{0C3B481C-734D-4259-9B30-FB3E404232CB}"/>
    <cellStyle name="Normal 10 2 4 2 2 2" xfId="5032" xr:uid="{CA5D587E-F35C-4660-AF90-5A83BD182FA4}"/>
    <cellStyle name="Normal 10 2 4 2 2 2 2" xfId="5033" xr:uid="{2E5922D1-FAE3-4254-96B0-30E2F1B9F00A}"/>
    <cellStyle name="Normal 10 2 4 2 2 2_Schedule II" xfId="5034" xr:uid="{615E3F06-C2A4-496A-A873-8083A163E841}"/>
    <cellStyle name="Normal 10 2 4 2 2 3" xfId="5035" xr:uid="{466AA82D-339B-4F67-A948-F0629F66A1DE}"/>
    <cellStyle name="Normal 10 2 4 2 2 3 2" xfId="5036" xr:uid="{D700EB16-C535-42E0-8616-549AB274E8EB}"/>
    <cellStyle name="Normal 10 2 4 2 2 3_Schedule II" xfId="5037" xr:uid="{C36CF522-B941-457D-96A6-09C618303CBF}"/>
    <cellStyle name="Normal 10 2 4 2 2 4" xfId="5038" xr:uid="{B49D581B-3DEA-4C76-A71D-1B25412CBE4E}"/>
    <cellStyle name="Normal 10 2 4 2 2_Schedule II" xfId="5039" xr:uid="{2C13349F-7A19-434E-A29B-1C0E5CA28E95}"/>
    <cellStyle name="Normal 10 2 4 2 3" xfId="5040" xr:uid="{903FD11A-E18F-4425-8472-B41B63F0AA79}"/>
    <cellStyle name="Normal 10 2 4 2 4" xfId="5041" xr:uid="{3ECB52E3-92A2-4E1C-BC53-18628BB5CD9D}"/>
    <cellStyle name="Normal 10 2 4 2_(1a) Quarterly" xfId="5042" xr:uid="{5D2D17C1-C226-4C91-8C1F-3870AE1E9B68}"/>
    <cellStyle name="Normal 10 2 4 3" xfId="5043" xr:uid="{344F6BB1-7578-4098-9B1C-8420FF3AED63}"/>
    <cellStyle name="Normal 10 2 4 3 2" xfId="5044" xr:uid="{18177F49-181B-4132-BA81-4D7955B3B725}"/>
    <cellStyle name="Normal 10 2 4 3 2 2" xfId="5045" xr:uid="{0E55CE95-1D1B-4182-B9EB-E47883DB839B}"/>
    <cellStyle name="Normal 10 2 4 3 2_Schedule II" xfId="5046" xr:uid="{D8A0E5A7-A2B5-46E4-97D3-15DE934080C8}"/>
    <cellStyle name="Normal 10 2 4 3 3" xfId="5047" xr:uid="{94B4C5A9-2E4B-4F8D-85E5-0C8DD4E09920}"/>
    <cellStyle name="Normal 10 2 4 3 3 2" xfId="5048" xr:uid="{B1E12F10-E3C5-40B9-BD6C-A9DB093AFBCB}"/>
    <cellStyle name="Normal 10 2 4 3 3_Schedule II" xfId="5049" xr:uid="{1EDA81DF-A2EF-43D8-BCBC-D32861B423EC}"/>
    <cellStyle name="Normal 10 2 4 3 4" xfId="5050" xr:uid="{38B1C844-21CE-4FBB-933D-26C829921035}"/>
    <cellStyle name="Normal 10 2 4 3_Schedule II" xfId="5051" xr:uid="{99738B99-FE20-42D6-A137-2774358A61BD}"/>
    <cellStyle name="Normal 10 2 4 4" xfId="5052" xr:uid="{DC7EDF3F-0E02-47C5-B8F1-A64B0B328825}"/>
    <cellStyle name="Normal 10 2 4_(1a) Income Statement YTD" xfId="5053" xr:uid="{7A8523D3-B7EC-456C-88C7-159FE8D5DA59}"/>
    <cellStyle name="Normal 10 2 5" xfId="5054" xr:uid="{6823D7E4-772A-41AC-963A-C0EEAF57A5FE}"/>
    <cellStyle name="Normal 10 2 5 2" xfId="5055" xr:uid="{35C80AED-901B-4BCF-859B-B5D1AEC0F400}"/>
    <cellStyle name="Normal 10 2 5 2 2" xfId="5056" xr:uid="{CE7EE83B-A378-450F-80B7-DDC1C3F85E46}"/>
    <cellStyle name="Normal 10 2 5 2 2 2" xfId="5057" xr:uid="{E6E9A4DD-BEC7-4EF4-A5BF-96D09B612B06}"/>
    <cellStyle name="Normal 10 2 5 2 2 2 2" xfId="5058" xr:uid="{45011BF2-1786-4A83-9B6B-AF776166F9EE}"/>
    <cellStyle name="Normal 10 2 5 2 2 2_Schedule II" xfId="5059" xr:uid="{AC2AB5B9-D74B-4AC9-A635-7E9439C7D927}"/>
    <cellStyle name="Normal 10 2 5 2 2 3" xfId="5060" xr:uid="{B11B1FC1-0CE0-4797-AEFA-6807E1050E63}"/>
    <cellStyle name="Normal 10 2 5 2 2 3 2" xfId="5061" xr:uid="{95FB3F5D-F91E-4078-B44C-C0093535BB5A}"/>
    <cellStyle name="Normal 10 2 5 2 2 3_Schedule II" xfId="5062" xr:uid="{5BCFB26E-600E-4FD7-85A0-31016700DE8D}"/>
    <cellStyle name="Normal 10 2 5 2 2 4" xfId="5063" xr:uid="{72BB3ED8-E019-4085-9724-D5C4011BD9CB}"/>
    <cellStyle name="Normal 10 2 5 2 2_Schedule II" xfId="5064" xr:uid="{EF3C20C4-1670-4148-A2C6-105D28CD92A1}"/>
    <cellStyle name="Normal 10 2 5 2 3" xfId="5065" xr:uid="{C54F2453-E098-4059-BA58-D82D253A76BE}"/>
    <cellStyle name="Normal 10 2 5 2 4" xfId="5066" xr:uid="{D6F50E04-4C48-4009-ADA8-BB4CB6A556D8}"/>
    <cellStyle name="Normal 10 2 5 2_(1a) Quarterly" xfId="5067" xr:uid="{DDB178AB-6D0E-44BA-BDFC-A519F447DDED}"/>
    <cellStyle name="Normal 10 2 5 3" xfId="5068" xr:uid="{EA0573E2-FD37-4468-B332-25AB690A0844}"/>
    <cellStyle name="Normal 10 2 5 3 2" xfId="5069" xr:uid="{CA50D093-08DA-4F6D-AB0B-4A7C736B2D8C}"/>
    <cellStyle name="Normal 10 2 5 3 2 2" xfId="5070" xr:uid="{974A375F-0F0B-49F1-BCFF-0CF47C96A793}"/>
    <cellStyle name="Normal 10 2 5 3 2_Schedule II" xfId="5071" xr:uid="{6550427B-5E60-423B-8456-D61C09931FC3}"/>
    <cellStyle name="Normal 10 2 5 3 3" xfId="5072" xr:uid="{CF23A101-A2B9-4209-9321-D6B6E98E1A5C}"/>
    <cellStyle name="Normal 10 2 5 3 3 2" xfId="5073" xr:uid="{FAF0B53E-840C-4BFB-8908-ECEBF7E12F94}"/>
    <cellStyle name="Normal 10 2 5 3 3_Schedule II" xfId="5074" xr:uid="{544FC9DB-2F19-4F7F-8F87-E208C43320A7}"/>
    <cellStyle name="Normal 10 2 5 3 4" xfId="5075" xr:uid="{C43F5261-B59C-45B4-BEBF-262FE1120A18}"/>
    <cellStyle name="Normal 10 2 5 3_Schedule II" xfId="5076" xr:uid="{4D9E329B-6C8D-4300-82E6-40237AC5A341}"/>
    <cellStyle name="Normal 10 2 5 4" xfId="5077" xr:uid="{445DD73F-6248-48C6-BFBD-067DCA15EBE9}"/>
    <cellStyle name="Normal 10 2 5_(1a) Income Statement YTD" xfId="5078" xr:uid="{4EAF97D9-6660-4D75-A2B0-00B8FDB06AAD}"/>
    <cellStyle name="Normal 10 2 6" xfId="5079" xr:uid="{CB34D433-E7CC-4CF3-99C7-BE80224204A7}"/>
    <cellStyle name="Normal 10 2 6 2" xfId="5080" xr:uid="{56FA3184-46FD-46AD-A5FB-5C7D42959CA0}"/>
    <cellStyle name="Normal 10 2 6 2 2" xfId="5081" xr:uid="{7695B832-7F38-461B-A0FE-7C91DD16F4B0}"/>
    <cellStyle name="Normal 10 2 6 2_(5a) Budget Volume &amp; Price" xfId="5082" xr:uid="{E3EE65C0-1086-4639-B6A3-1CCCF43C8985}"/>
    <cellStyle name="Normal 10 2 6_Schedule II" xfId="5083" xr:uid="{ACBCC5CC-D35D-44CA-9543-DA2B80954FC2}"/>
    <cellStyle name="Normal 10 2 7" xfId="5084" xr:uid="{5035A687-935C-4E3F-969D-68ECAF82AF75}"/>
    <cellStyle name="Normal 10 2 7 2" xfId="5085" xr:uid="{11A0CCC6-863E-4D54-81D2-520C12AA7319}"/>
    <cellStyle name="Normal 10 2 7 2 2" xfId="5086" xr:uid="{65B53AD9-133D-41E8-BD08-83993488F4EB}"/>
    <cellStyle name="Normal 10 2 7 2_(5a) Budget Volume &amp; Price" xfId="5087" xr:uid="{52746389-982C-4152-98F6-03F8D9AC3967}"/>
    <cellStyle name="Normal 10 2 7_Schedule II" xfId="5088" xr:uid="{29533E27-0168-4A82-B278-EEB962D07A34}"/>
    <cellStyle name="Normal 10 2 8" xfId="5089" xr:uid="{384DE252-72BD-4735-861C-8012E7110DA4}"/>
    <cellStyle name="Normal 10 2 8 2" xfId="5090" xr:uid="{7A480A77-CE4D-4D30-B1D8-492A86D08339}"/>
    <cellStyle name="Normal 10 2 8 2 2" xfId="5091" xr:uid="{BBC84BE9-09E1-47DA-B628-9983D6B4CFF7}"/>
    <cellStyle name="Normal 10 2 8 2_(5a) Budget Volume &amp; Price" xfId="5092" xr:uid="{5D1C8C63-956E-4FF9-92CD-833F6498FA37}"/>
    <cellStyle name="Normal 10 2 8_Schedule II" xfId="5093" xr:uid="{17C59A31-98B6-4896-88EA-4F566F8A2B11}"/>
    <cellStyle name="Normal 10 2 9" xfId="5094" xr:uid="{2ECE2E9A-89FC-4C98-84BF-A54C10AD169D}"/>
    <cellStyle name="Normal 10 2 9 2" xfId="5095" xr:uid="{601C7ECF-631E-4037-9C27-F7779DCE8A42}"/>
    <cellStyle name="Normal 10 2 9 2 2" xfId="5096" xr:uid="{C9A4E731-F3D9-49E5-8E77-4AC352920211}"/>
    <cellStyle name="Normal 10 2 9 2_(5a) Budget Volume &amp; Price" xfId="5097" xr:uid="{55A07523-7D58-43D1-9933-D86FEB19AB8A}"/>
    <cellStyle name="Normal 10 2 9_Schedule II" xfId="5098" xr:uid="{FA9342DF-09CC-4C1F-AF28-504F9B047503}"/>
    <cellStyle name="Normal 10 2_(1) Control" xfId="5099" xr:uid="{09DED752-F74D-44AB-812B-325FDA7F14FC}"/>
    <cellStyle name="Normal 10 20" xfId="5100" xr:uid="{6E78464D-CB00-4B51-ADBC-4B131D0C456D}"/>
    <cellStyle name="Normal 10 20 2" xfId="5101" xr:uid="{DF6AFF9A-882F-4986-92CA-1B4C2DAC878D}"/>
    <cellStyle name="Normal 10 20 2 2" xfId="5102" xr:uid="{0169DC76-EA19-4090-B9F9-D2E47B09C6EF}"/>
    <cellStyle name="Normal 10 20 2_(5a) Budget Volume &amp; Price" xfId="5103" xr:uid="{EFD2E0EF-73DE-41D8-9F61-40E532BF7717}"/>
    <cellStyle name="Normal 10 20_Schedule II" xfId="5104" xr:uid="{E3F5A31A-ADAF-49FE-808D-19835C35BC98}"/>
    <cellStyle name="Normal 10 21" xfId="5105" xr:uid="{1B0D4797-1DFF-418D-9A46-9F2FF8B36100}"/>
    <cellStyle name="Normal 10 21 2" xfId="5106" xr:uid="{D7A4DD53-CB67-4C43-92FA-F48E2A1074D0}"/>
    <cellStyle name="Normal 10 21 2 2" xfId="5107" xr:uid="{442FCEAF-73DD-448C-838B-821BB02B0BC0}"/>
    <cellStyle name="Normal 10 21 2_(5a) Budget Volume &amp; Price" xfId="5108" xr:uid="{044AA0C3-1AEF-4E87-8E53-079EF3059BFB}"/>
    <cellStyle name="Normal 10 21_Schedule II" xfId="5109" xr:uid="{5213F4D4-69A8-4905-9362-97F816F40F39}"/>
    <cellStyle name="Normal 10 22" xfId="5110" xr:uid="{165ED613-98E1-4EEF-8BAE-5EA90D0856B1}"/>
    <cellStyle name="Normal 10 22 2" xfId="5111" xr:uid="{B2817A94-6689-4CA6-AA59-AC9DD7ED707B}"/>
    <cellStyle name="Normal 10 22 2 2" xfId="5112" xr:uid="{B9F656C3-11FE-4DA9-9A08-56D03EA21D85}"/>
    <cellStyle name="Normal 10 22 2_(5a) Budget Volume &amp; Price" xfId="5113" xr:uid="{266C1072-906F-43BC-9AC1-6DFCFC12B7FE}"/>
    <cellStyle name="Normal 10 22_Schedule II" xfId="5114" xr:uid="{93541721-9062-4E49-8CAA-B9074339B556}"/>
    <cellStyle name="Normal 10 23" xfId="5115" xr:uid="{C9935536-E3B3-479F-AD67-7216851A16BC}"/>
    <cellStyle name="Normal 10 23 2" xfId="5116" xr:uid="{7E3FA0CA-C0B1-46F4-BCE6-23D5FD11D520}"/>
    <cellStyle name="Normal 10 23 2 2" xfId="5117" xr:uid="{99282A68-9E66-4E77-8B96-CEF6BE086853}"/>
    <cellStyle name="Normal 10 23 2_(5a) Budget Volume &amp; Price" xfId="5118" xr:uid="{39E2DC1F-85C4-410E-9B5E-0BF0B73C8E95}"/>
    <cellStyle name="Normal 10 23_Schedule II" xfId="5119" xr:uid="{9DBCFDA2-31A7-43B3-BB46-489FECFB695D}"/>
    <cellStyle name="Normal 10 24" xfId="5120" xr:uid="{5C1985F3-742F-49EC-9302-6FBEA77D8923}"/>
    <cellStyle name="Normal 10 24 2" xfId="5121" xr:uid="{49AC1D98-ACC4-4F57-8437-0D76FC5F7735}"/>
    <cellStyle name="Normal 10 24 2 2" xfId="5122" xr:uid="{B651FBE7-ADE6-490D-8D76-9BE948F8386D}"/>
    <cellStyle name="Normal 10 24 2_(5a) Budget Volume &amp; Price" xfId="5123" xr:uid="{6F98FBE1-FA7C-447C-AD66-73D2B7469C8A}"/>
    <cellStyle name="Normal 10 24_Schedule II" xfId="5124" xr:uid="{37F0DAB2-31D2-4CD8-A9A6-0BBDA7D879F7}"/>
    <cellStyle name="Normal 10 25" xfId="5125" xr:uid="{EEA4FB1B-BE97-4EC4-9C93-A61D318E338F}"/>
    <cellStyle name="Normal 10 25 2" xfId="5126" xr:uid="{06C65C89-55E0-4D8D-AE99-DB8A27F3D37E}"/>
    <cellStyle name="Normal 10 25 2 2" xfId="5127" xr:uid="{DCF3E418-300F-4618-8D8E-BAF27C01A12F}"/>
    <cellStyle name="Normal 10 25 2_(5a) Budget Volume &amp; Price" xfId="5128" xr:uid="{700B9A4E-BAD2-4899-A3BA-65093DF684B4}"/>
    <cellStyle name="Normal 10 25_Schedule II" xfId="5129" xr:uid="{7AD03CFB-5466-46CE-A5B6-EAB5F6AFC5EC}"/>
    <cellStyle name="Normal 10 26" xfId="5130" xr:uid="{28D69A61-4545-4375-BD2D-74EDE337D234}"/>
    <cellStyle name="Normal 10 26 2" xfId="5131" xr:uid="{E91356E6-7BFE-48E0-B1A3-6386D25963A0}"/>
    <cellStyle name="Normal 10 26 2 2" xfId="5132" xr:uid="{DB29B156-2713-41F7-97BE-DBDF57DA2277}"/>
    <cellStyle name="Normal 10 26 2_(5a) Budget Volume &amp; Price" xfId="5133" xr:uid="{22A97DA1-9330-48CB-8656-154147422F03}"/>
    <cellStyle name="Normal 10 26_Schedule II" xfId="5134" xr:uid="{866A29BB-BA21-4ADB-8729-5F51632EC06B}"/>
    <cellStyle name="Normal 10 27" xfId="5135" xr:uid="{1DF419C4-E113-4412-B93A-8DDF0C32B1F3}"/>
    <cellStyle name="Normal 10 27 2" xfId="5136" xr:uid="{81916606-4020-406B-B10A-2767982CA742}"/>
    <cellStyle name="Normal 10 27 2 2" xfId="5137" xr:uid="{9389D41B-131E-4A73-AD07-39F31BD50ABF}"/>
    <cellStyle name="Normal 10 27 2_(5a) Budget Volume &amp; Price" xfId="5138" xr:uid="{BD4AEA1F-884F-4679-A112-2EE7CC914E02}"/>
    <cellStyle name="Normal 10 27_Schedule II" xfId="5139" xr:uid="{F04EAF32-0DBE-4B41-8E28-216D262A13A1}"/>
    <cellStyle name="Normal 10 28" xfId="5140" xr:uid="{09E89092-378E-4C36-951E-F1BC846E4597}"/>
    <cellStyle name="Normal 10 28 2" xfId="5141" xr:uid="{7AB4B034-614E-414A-A731-3C065FF3DA7C}"/>
    <cellStyle name="Normal 10 28 2 2" xfId="5142" xr:uid="{01BABA40-564C-493D-B12C-F40626FD2289}"/>
    <cellStyle name="Normal 10 28 2_(5a) Budget Volume &amp; Price" xfId="5143" xr:uid="{78DB17C5-06A0-4F43-AAA6-25594F692AD3}"/>
    <cellStyle name="Normal 10 28_Schedule II" xfId="5144" xr:uid="{DA355667-1FC9-4ED6-AEC4-49625610A207}"/>
    <cellStyle name="Normal 10 29" xfId="5145" xr:uid="{CFA759B9-502D-4106-8225-A61D76E8E778}"/>
    <cellStyle name="Normal 10 29 2" xfId="5146" xr:uid="{6FDCB148-E558-4D13-A64D-21B0BD499FA7}"/>
    <cellStyle name="Normal 10 29 2 2" xfId="5147" xr:uid="{2BBCE676-B18E-4DCE-BB04-7465B680F969}"/>
    <cellStyle name="Normal 10 29 2_(5a) Budget Volume &amp; Price" xfId="5148" xr:uid="{70380986-7183-4429-84AD-E0610B4D30D6}"/>
    <cellStyle name="Normal 10 29_Schedule II" xfId="5149" xr:uid="{E1F1839D-3559-4F5C-8D87-F013ED95AD73}"/>
    <cellStyle name="Normal 10 3" xfId="5150" xr:uid="{432120DF-D9C0-4CFE-AD01-41C7E2AC0F82}"/>
    <cellStyle name="Normal 10 3 2" xfId="5151" xr:uid="{BB050122-EE7D-43F0-A38E-1279A251A027}"/>
    <cellStyle name="Normal 10 3 2 2" xfId="5152" xr:uid="{01639FE9-3F44-4518-92BB-A34BCD6FDFB2}"/>
    <cellStyle name="Normal 10 3 2 2 2" xfId="5153" xr:uid="{862AB7E4-CA92-44EC-B5BB-FEF036EAB4B8}"/>
    <cellStyle name="Normal 10 3 2 2 2 2" xfId="5154" xr:uid="{94C4EC0C-8D9F-4A75-B4D1-5C22A056CA1F}"/>
    <cellStyle name="Normal 10 3 2 2 2_Schedule II" xfId="5155" xr:uid="{5E0D60F4-5AEF-42E9-9258-D8709EACC21C}"/>
    <cellStyle name="Normal 10 3 2 2 3" xfId="5156" xr:uid="{F760DEF1-AB52-44C4-A6AE-6BF8B433F90F}"/>
    <cellStyle name="Normal 10 3 2 2 3 2" xfId="5157" xr:uid="{78EFAE41-E3C2-4D33-9583-A685EF39C3AF}"/>
    <cellStyle name="Normal 10 3 2 2 3_Schedule II" xfId="5158" xr:uid="{B0EC9E63-970F-4A95-AB63-3D6FAB9C87BC}"/>
    <cellStyle name="Normal 10 3 2 2 4" xfId="5159" xr:uid="{20CE611E-2EA6-4D4B-BCCD-9292B03D510D}"/>
    <cellStyle name="Normal 10 3 2 2_Schedule II" xfId="5160" xr:uid="{271A39BB-0B1C-4E34-84D5-9F67530303B3}"/>
    <cellStyle name="Normal 10 3 2 3" xfId="5161" xr:uid="{EB285BB1-D6B1-4597-9CC2-5F1FEBEE39F8}"/>
    <cellStyle name="Normal 10 3 2 4" xfId="5162" xr:uid="{AADF8CD9-FC18-48BA-8DA5-747A53AA4A93}"/>
    <cellStyle name="Normal 10 3 2_(1) Control" xfId="5163" xr:uid="{44DD71E8-0711-451E-8FE2-DA71C04F1C75}"/>
    <cellStyle name="Normal 10 3 3" xfId="5164" xr:uid="{143E41ED-68DB-43C7-AC55-76CF7B258D50}"/>
    <cellStyle name="Normal 10 3 3 2" xfId="5165" xr:uid="{AF124C43-FDB1-4D5D-A27F-BE932C50D823}"/>
    <cellStyle name="Normal 10 3 3 2 2" xfId="5166" xr:uid="{7B0EA0C6-2455-4663-AD51-A4A2090C8F5C}"/>
    <cellStyle name="Normal 10 3 3 2_Graph &amp; YOY Variance" xfId="5167" xr:uid="{874E1E32-1F96-4F80-8185-FCC593EED1B6}"/>
    <cellStyle name="Normal 10 3 3 3" xfId="5168" xr:uid="{C4AF8B8F-1878-4261-B743-EA98391AC32D}"/>
    <cellStyle name="Normal 10 3 3 3 2" xfId="5169" xr:uid="{A3642C4B-EDA4-468B-9AE2-467811A0C3DE}"/>
    <cellStyle name="Normal 10 3 3 3_Graph &amp; YOY Variance" xfId="5170" xr:uid="{776F1A37-20B5-4CF4-BCA5-90DA262CF7DD}"/>
    <cellStyle name="Normal 10 3 3 4" xfId="5171" xr:uid="{320A272B-B89F-45E3-80F6-E0EA453D8752}"/>
    <cellStyle name="Normal 10 3 3_Schedule II" xfId="5172" xr:uid="{59048A1E-F045-41C2-98F5-5175C92D4444}"/>
    <cellStyle name="Normal 10 3 4" xfId="5173" xr:uid="{9A09C7B6-63C9-4F44-9481-75B7A74AC819}"/>
    <cellStyle name="Normal 10 3_(1) Control" xfId="5174" xr:uid="{7ED83CB6-D62E-4644-B5F4-5D202D3B4CE5}"/>
    <cellStyle name="Normal 10 30" xfId="5175" xr:uid="{F0CE08D2-D64C-4CAF-9E71-11CE128C4CC5}"/>
    <cellStyle name="Normal 10 30 2" xfId="5176" xr:uid="{E2AC7583-2B27-4C60-B6ED-AF13D684E2FB}"/>
    <cellStyle name="Normal 10 30 2 2" xfId="5177" xr:uid="{1DE94FBE-2A1D-4D10-8AD9-2BCBEBCAE2DA}"/>
    <cellStyle name="Normal 10 30 2_(5a) Budget Volume &amp; Price" xfId="5178" xr:uid="{9B2F7608-7698-46A8-B4BF-786FAF526E3B}"/>
    <cellStyle name="Normal 10 30_Graph &amp; YOY Variance" xfId="5179" xr:uid="{0E8F856F-A742-4F42-A7B6-D7D4C2E5B03E}"/>
    <cellStyle name="Normal 10 31" xfId="5180" xr:uid="{2FA41AC3-C744-46F7-A0E7-F6C73626163C}"/>
    <cellStyle name="Normal 10 31 2" xfId="5181" xr:uid="{5468ECE0-28B4-42B2-BD75-C9DA61D825FC}"/>
    <cellStyle name="Normal 10 31 2 2" xfId="5182" xr:uid="{2AF662AA-33EE-4765-84EB-6F1DEAEAD1B0}"/>
    <cellStyle name="Normal 10 31 2_(5a) Budget Volume &amp; Price" xfId="5183" xr:uid="{4B0DFC8D-93B6-4E56-B368-A22879B3073B}"/>
    <cellStyle name="Normal 10 31_Graph &amp; YOY Variance" xfId="5184" xr:uid="{DC1A115E-F348-4EC5-8F01-D369CC9CA03C}"/>
    <cellStyle name="Normal 10 32" xfId="5185" xr:uid="{3B4FCB28-5D21-4D98-9D9C-8AFF0885047F}"/>
    <cellStyle name="Normal 10 32 2" xfId="5186" xr:uid="{010882F7-E0ED-4AA6-8E78-03AD103CF833}"/>
    <cellStyle name="Normal 10 32 2 2" xfId="5187" xr:uid="{A138B1FC-752F-49D1-A86E-7CC51D3CFE9E}"/>
    <cellStyle name="Normal 10 32 2_(5a) Budget Volume &amp; Price" xfId="5188" xr:uid="{461D3DE4-FFAA-4910-B219-0FDF8A798E98}"/>
    <cellStyle name="Normal 10 32_Graph &amp; YOY Variance" xfId="5189" xr:uid="{634965EC-6B15-49EA-A59E-C37A102F30C5}"/>
    <cellStyle name="Normal 10 33" xfId="5190" xr:uid="{2C6CFD18-2865-43BF-A3E9-890D8179F826}"/>
    <cellStyle name="Normal 10 33 2" xfId="5191" xr:uid="{011C0861-1209-4444-96E8-42947BB7603B}"/>
    <cellStyle name="Normal 10 33 2 2" xfId="5192" xr:uid="{9D8549C2-FA22-4AD9-A9CF-2270D9252C5C}"/>
    <cellStyle name="Normal 10 33 2_(5a) Budget Volume &amp; Price" xfId="5193" xr:uid="{C1B951B5-448B-428B-8338-71D31686C494}"/>
    <cellStyle name="Normal 10 33_Graph &amp; YOY Variance" xfId="5194" xr:uid="{110369C0-B943-4B03-8CE1-418AD324295F}"/>
    <cellStyle name="Normal 10 34" xfId="5195" xr:uid="{9E0BA268-3950-4084-B39A-065D952D1D4B}"/>
    <cellStyle name="Normal 10 34 2" xfId="5196" xr:uid="{C1900681-998F-41D0-A955-C0AF3C2ED7C7}"/>
    <cellStyle name="Normal 10 34 2 2" xfId="5197" xr:uid="{FED7A64B-DBD1-486A-B415-D1921C6D3E73}"/>
    <cellStyle name="Normal 10 34 2_(5a) Budget Volume &amp; Price" xfId="5198" xr:uid="{67BB5E19-DB21-49D0-85F2-4028931545EA}"/>
    <cellStyle name="Normal 10 34_Graph &amp; YOY Variance" xfId="5199" xr:uid="{CF233B31-F7D2-40B8-88F8-5DD8EF9A2AD6}"/>
    <cellStyle name="Normal 10 35" xfId="5200" xr:uid="{E7C59FFE-1897-4D12-8663-759FC307E1A1}"/>
    <cellStyle name="Normal 10 35 2" xfId="5201" xr:uid="{D02CFAD2-87F7-438A-B411-5A16BE68850C}"/>
    <cellStyle name="Normal 10 35 2 2" xfId="5202" xr:uid="{59AF5588-04DD-4E8B-B4C6-9E9A01BDE041}"/>
    <cellStyle name="Normal 10 35 2_(5a) Budget Volume &amp; Price" xfId="5203" xr:uid="{8B83D451-CBC3-4981-9E0D-C8A7F55E1C9F}"/>
    <cellStyle name="Normal 10 35_Graph &amp; YOY Variance" xfId="5204" xr:uid="{93EA8CF5-E4EC-4F00-BF2E-08943BEF6E82}"/>
    <cellStyle name="Normal 10 36" xfId="5205" xr:uid="{FAE0E761-983C-4B5C-97B7-CCE777B22CAC}"/>
    <cellStyle name="Normal 10 37" xfId="5206" xr:uid="{8D980D6F-1DEC-4418-9258-2B85956EF233}"/>
    <cellStyle name="Normal 10 38" xfId="5207" xr:uid="{814CE2E6-BD10-4A63-94AE-D54215907BC0}"/>
    <cellStyle name="Normal 10 39" xfId="5208" xr:uid="{7F51EDE6-CDB6-42C3-B579-8BD2C9CF2AB0}"/>
    <cellStyle name="Normal 10 4" xfId="5209" xr:uid="{09D1F2E9-BAB6-4220-AD3D-40C76BEE4FF2}"/>
    <cellStyle name="Normal 10 4 2" xfId="5210" xr:uid="{860A4DA8-AEA0-4A8C-BF42-523F5AFD6BE2}"/>
    <cellStyle name="Normal 10 4 2 2" xfId="5211" xr:uid="{ED29EB2D-AB1C-489C-8E12-9F12FD2610B1}"/>
    <cellStyle name="Normal 10 4 2_PP" xfId="5212" xr:uid="{D32BA26E-C4F4-40E1-857C-C61A6F3A1736}"/>
    <cellStyle name="Normal 10 4 3" xfId="5213" xr:uid="{40D41117-3FF2-4445-BCDC-2F7B1645AD86}"/>
    <cellStyle name="Normal 10 4_(1) Control" xfId="5214" xr:uid="{E485C0A9-20E2-473A-8DD4-1DD105218C32}"/>
    <cellStyle name="Normal 10 5" xfId="5215" xr:uid="{2CD73DF6-FF80-4168-B930-DCC78068867A}"/>
    <cellStyle name="Normal 10 5 2" xfId="5216" xr:uid="{FEFFBDDF-A5C3-4E0E-9A6C-B662976C0F72}"/>
    <cellStyle name="Normal 10 5 2 2" xfId="5217" xr:uid="{2C78F192-55A6-4291-8C07-C4F053704327}"/>
    <cellStyle name="Normal 10 5 2 2 2" xfId="5218" xr:uid="{AF054960-0FD6-4763-AB2E-C05D56816E1D}"/>
    <cellStyle name="Normal 10 5 2 2 2 2" xfId="5219" xr:uid="{E3C82594-8E7F-4702-9C20-C72CF1B66078}"/>
    <cellStyle name="Normal 10 5 2 2 2_Graph &amp; YOY Variance" xfId="5220" xr:uid="{7114CEB0-3D00-401A-BC26-0E46CA8D5A79}"/>
    <cellStyle name="Normal 10 5 2 2 3" xfId="5221" xr:uid="{A8C568BF-7EAE-4A18-A9BC-AC50FC69AE21}"/>
    <cellStyle name="Normal 10 5 2 2 3 2" xfId="5222" xr:uid="{355E520E-7C22-4F55-BC2E-60017E487F68}"/>
    <cellStyle name="Normal 10 5 2 2 3_Graph &amp; YOY Variance" xfId="5223" xr:uid="{962732EB-67E2-4E0F-97AD-9E21CD2B36AD}"/>
    <cellStyle name="Normal 10 5 2 2 4" xfId="5224" xr:uid="{891B6FD9-FA1F-4D1A-BC2A-2E5864CD5430}"/>
    <cellStyle name="Normal 10 5 2 2_Graph &amp; YOY Variance" xfId="5225" xr:uid="{96351F5E-8C69-483F-80FC-D1662272F961}"/>
    <cellStyle name="Normal 10 5 2 3" xfId="5226" xr:uid="{6D189877-4849-4950-A45E-2D59F91EB933}"/>
    <cellStyle name="Normal 10 5 2_(2) Energy Sales" xfId="5227" xr:uid="{A56FE6BF-9EA7-46E5-A3CD-1FEBE19DA2AF}"/>
    <cellStyle name="Normal 10 5 3" xfId="5228" xr:uid="{0B2AE88B-D6CD-4C00-B42F-F615094FC9A4}"/>
    <cellStyle name="Normal 10 5 3 2" xfId="5229" xr:uid="{8B802038-DE81-4828-8C5F-6BAE52214FF7}"/>
    <cellStyle name="Normal 10 5 3 2 2" xfId="5230" xr:uid="{88267E11-2B11-4705-AAFE-65B79DF82438}"/>
    <cellStyle name="Normal 10 5 3 2_Graph &amp; YOY Variance" xfId="5231" xr:uid="{66E216BB-5715-497A-BE23-39754C4BAB32}"/>
    <cellStyle name="Normal 10 5 3 3" xfId="5232" xr:uid="{8827005A-A9A4-4013-A987-072EBF306F95}"/>
    <cellStyle name="Normal 10 5 3 3 2" xfId="5233" xr:uid="{24E88A70-F4AF-4DD0-90FE-855395BE4415}"/>
    <cellStyle name="Normal 10 5 3 3_Graph &amp; YOY Variance" xfId="5234" xr:uid="{4A59DD67-2D60-4404-8A07-4CB1BB2097CC}"/>
    <cellStyle name="Normal 10 5 3 4" xfId="5235" xr:uid="{5F17699A-2031-4A28-AACE-56545B841707}"/>
    <cellStyle name="Normal 10 5 3_Graph &amp; YOY Variance" xfId="5236" xr:uid="{91AF5579-EF14-48DB-9B94-3C78EA68221B}"/>
    <cellStyle name="Normal 10 5 4" xfId="5237" xr:uid="{869C3E3D-22CC-43E7-A756-34CC35E04C7A}"/>
    <cellStyle name="Normal 10 5_(1a) Income Statement YTD" xfId="5238" xr:uid="{7B41A9DD-4BF5-4B36-AE96-6AF8B25B6D7F}"/>
    <cellStyle name="Normal 10 6" xfId="5239" xr:uid="{CCE6056A-4184-4198-95AC-FF653FFD43B8}"/>
    <cellStyle name="Normal 10 6 2" xfId="5240" xr:uid="{74F2FBAD-FE90-4EE0-BFF1-2C0A90F9B7E7}"/>
    <cellStyle name="Normal 10 6 2 2" xfId="5241" xr:uid="{5438732B-C0D4-476B-84D2-F2E42AFEFD83}"/>
    <cellStyle name="Normal 10 6 2 2 2" xfId="5242" xr:uid="{3A9AF994-E1FB-4C16-9495-132D04FB377B}"/>
    <cellStyle name="Normal 10 6 2 2 2 2" xfId="5243" xr:uid="{3C0DEA86-E521-460E-990C-1CD616B51C68}"/>
    <cellStyle name="Normal 10 6 2 2 2_Graph &amp; YOY Variance" xfId="5244" xr:uid="{C7D00756-FD21-4B74-9CAF-2581D46C99AF}"/>
    <cellStyle name="Normal 10 6 2 2 3" xfId="5245" xr:uid="{68CAB01D-BE11-45B3-BAAD-FC400A7104AC}"/>
    <cellStyle name="Normal 10 6 2 2 3 2" xfId="5246" xr:uid="{E2170235-B43A-4E45-91C6-018C3BBE5DD7}"/>
    <cellStyle name="Normal 10 6 2 2 3_Graph &amp; YOY Variance" xfId="5247" xr:uid="{919B7425-E475-4401-AB1A-C5969CE13761}"/>
    <cellStyle name="Normal 10 6 2 2 4" xfId="5248" xr:uid="{64AFCEDC-34B8-4D94-BA51-AAC1E7F1CD37}"/>
    <cellStyle name="Normal 10 6 2 2_Graph &amp; YOY Variance" xfId="5249" xr:uid="{227C15D0-E0B4-473F-AFAF-D8FBEE141AA9}"/>
    <cellStyle name="Normal 10 6 2 3" xfId="5250" xr:uid="{7E6A3567-6F2E-4E64-87F3-36EA9FCCB563}"/>
    <cellStyle name="Normal 10 6 2_(2) Energy Sales" xfId="5251" xr:uid="{8F6B111C-0445-4072-8EB3-B59F1D224033}"/>
    <cellStyle name="Normal 10 6 3" xfId="5252" xr:uid="{D1718079-B38F-4E24-A9E2-C390EB832958}"/>
    <cellStyle name="Normal 10 6 3 2" xfId="5253" xr:uid="{25C33014-8D75-470D-A907-043EC1AA56D5}"/>
    <cellStyle name="Normal 10 6 3 2 2" xfId="5254" xr:uid="{01BAED9F-90F4-4DF9-A7F1-CFF232B1D501}"/>
    <cellStyle name="Normal 10 6 3 2_Graph &amp; YOY Variance" xfId="5255" xr:uid="{F5C79A94-1425-442B-B8D0-D4BC23F1E643}"/>
    <cellStyle name="Normal 10 6 3 3" xfId="5256" xr:uid="{F727428F-B03F-4FE9-ABEA-F303E15718A5}"/>
    <cellStyle name="Normal 10 6 3 3 2" xfId="5257" xr:uid="{EA17C59A-4E17-493E-A057-194216A8DC60}"/>
    <cellStyle name="Normal 10 6 3 3_Graph &amp; YOY Variance" xfId="5258" xr:uid="{501114DB-5BDC-487E-8F11-3200363190DE}"/>
    <cellStyle name="Normal 10 6 3 4" xfId="5259" xr:uid="{4128C8CD-9F88-4F16-91A2-EE1CA66568CB}"/>
    <cellStyle name="Normal 10 6 3_Graph &amp; YOY Variance" xfId="5260" xr:uid="{56D9AB72-1DB3-407A-8E78-6909BC6C4B46}"/>
    <cellStyle name="Normal 10 6 4" xfId="5261" xr:uid="{26BCA556-145F-451C-BEDA-290CC5585F88}"/>
    <cellStyle name="Normal 10 6_(1a) Income Statement YTD" xfId="5262" xr:uid="{EABADD15-2C14-4529-B4B4-D10158512DBB}"/>
    <cellStyle name="Normal 10 7" xfId="5263" xr:uid="{A65BE951-E4BD-499D-9105-E1B7A357BB50}"/>
    <cellStyle name="Normal 10 7 2" xfId="5264" xr:uid="{18045E45-F2DC-430C-8703-2BC45FA2D003}"/>
    <cellStyle name="Normal 10 7 2 2" xfId="5265" xr:uid="{675E100E-43E3-4A66-9755-1D5DE33440CA}"/>
    <cellStyle name="Normal 10 7 2 3" xfId="5266" xr:uid="{4A4E3ABE-BBEF-41D8-AD9A-6A12F96BD1A1}"/>
    <cellStyle name="Normal 10 7 2_(2) Energy Sales" xfId="5267" xr:uid="{66AEE372-B499-4694-B5AD-CD38A0928121}"/>
    <cellStyle name="Normal 10 7 3" xfId="5268" xr:uid="{C3195F5E-D766-4523-8A8A-9E02E915D4A8}"/>
    <cellStyle name="Normal 10 7 4" xfId="5269" xr:uid="{B64F46D9-EFAF-4272-8697-06D1575F7120}"/>
    <cellStyle name="Normal 10 7_(2) Energy Sales" xfId="5270" xr:uid="{CC0E0D09-89CF-4EAA-8055-1C4991CFE8AB}"/>
    <cellStyle name="Normal 10 8" xfId="5271" xr:uid="{B14F9C5A-6A62-4167-BDC6-01737958853A}"/>
    <cellStyle name="Normal 10 8 2" xfId="5272" xr:uid="{2FAE009E-4881-4A88-9F04-99FBB5666FC5}"/>
    <cellStyle name="Normal 10 8 2 2" xfId="5273" xr:uid="{CD756F8B-ABE8-4321-90F9-A391A6F604AD}"/>
    <cellStyle name="Normal 10 8 2_(5a) Budget Volume &amp; Price" xfId="5274" xr:uid="{27CDFB28-9FEC-43B2-95ED-556A2ABAF016}"/>
    <cellStyle name="Normal 10 8 3" xfId="5275" xr:uid="{72665B37-B83B-4DE6-BA4E-9F5D1218ECF4}"/>
    <cellStyle name="Normal 10 8 4" xfId="5276" xr:uid="{F868A0FC-2975-42FB-9CE7-1309489600AB}"/>
    <cellStyle name="Normal 10 8_(2) Energy Sales" xfId="5277" xr:uid="{C6B7941C-1555-45C0-AD7E-385417FCA01E}"/>
    <cellStyle name="Normal 10 9" xfId="5278" xr:uid="{A12F6461-5F49-443F-8338-AD814ED38D70}"/>
    <cellStyle name="Normal 10 9 2" xfId="5279" xr:uid="{9812C7ED-D59F-4591-AACA-71629EFF56AC}"/>
    <cellStyle name="Normal 10 9 2 2" xfId="5280" xr:uid="{EFC92FD0-2796-4D56-AAAA-60D88745768B}"/>
    <cellStyle name="Normal 10 9 2_(5a) Budget Volume &amp; Price" xfId="5281" xr:uid="{B6270D05-75F5-436C-9BF4-6547EFE7D5DD}"/>
    <cellStyle name="Normal 10 9_Graph &amp; YOY Variance" xfId="5282" xr:uid="{2C0166F5-71B8-49B4-8890-10C0BF23BC4F}"/>
    <cellStyle name="Normal 10_(1) Control" xfId="5283" xr:uid="{DC5433DF-A8FB-44E4-BAFE-A03AEDCA2F1F}"/>
    <cellStyle name="Normal 100" xfId="5284" xr:uid="{9C94B1A4-1063-4160-9F6C-82AEE4781C08}"/>
    <cellStyle name="Normal 100 10" xfId="5285" xr:uid="{8DD9A517-D58A-49B5-904E-A4C509DB2AFD}"/>
    <cellStyle name="Normal 100 10 2" xfId="5286" xr:uid="{3B289A69-7EE8-4D6D-A107-D4489B678259}"/>
    <cellStyle name="Normal 100 11" xfId="5287" xr:uid="{6B50F57E-79D0-4DC9-B4F6-B21C7B1BDB88}"/>
    <cellStyle name="Normal 100 13" xfId="5288" xr:uid="{0088DE6C-56AC-43B3-80D7-E0E4143DA1AF}"/>
    <cellStyle name="Normal 100 2" xfId="5289" xr:uid="{EA0B4094-E392-4814-94F0-8741A375F67F}"/>
    <cellStyle name="Normal 100 2 2" xfId="5290" xr:uid="{2C181BD2-8D87-44E1-88A6-307CEDD26806}"/>
    <cellStyle name="Normal 100 2 2 2" xfId="5291" xr:uid="{4C248677-44BB-439B-8501-9F0255D969B0}"/>
    <cellStyle name="Normal 100 2 2 2 2" xfId="5292" xr:uid="{0AFD93AF-CDD3-4FDC-AAE3-B2B5AA173043}"/>
    <cellStyle name="Normal 100 2 2 3" xfId="5293" xr:uid="{2BDAA137-DBB3-4567-B91A-02745ED921D0}"/>
    <cellStyle name="Normal 100 2 2 3 2" xfId="5294" xr:uid="{721FDB57-F7C0-4A7B-9455-694E543D37EE}"/>
    <cellStyle name="Normal 100 2 2 4" xfId="5295" xr:uid="{61869413-EA8B-4C44-AB5A-F6035652265A}"/>
    <cellStyle name="Normal 100 2 2_Sheet4" xfId="5296" xr:uid="{2645670B-450A-4CA4-8C63-23C96EAEC8D1}"/>
    <cellStyle name="Normal 100 2 3" xfId="5297" xr:uid="{9F060DBD-E007-4431-90DF-1BC9327D5622}"/>
    <cellStyle name="Normal 100 2 3 2" xfId="5298" xr:uid="{6F0BF862-F8B1-40A2-B74B-587DEC3144C2}"/>
    <cellStyle name="Normal 100 2 3 2 2" xfId="5299" xr:uid="{158F7DD2-79B9-4C4B-A454-17DE2418EF44}"/>
    <cellStyle name="Normal 100 2 3 3" xfId="5300" xr:uid="{349FF80E-40C6-43BB-B097-624BC53AEEFD}"/>
    <cellStyle name="Normal 100 2 3 3 2" xfId="5301" xr:uid="{2CE5BD3F-5EEA-4BEF-AAE0-4BC858803133}"/>
    <cellStyle name="Normal 100 2 3 4" xfId="5302" xr:uid="{60BE14FE-C084-4C6B-885B-FBA132B4424A}"/>
    <cellStyle name="Normal 100 2 4" xfId="5303" xr:uid="{0F3E7AE5-1D77-430D-906B-83BD0260276B}"/>
    <cellStyle name="Normal 100 2_10. FR-NAL10" xfId="5304" xr:uid="{63D6A866-4918-464C-AE35-2A4028E2DBF9}"/>
    <cellStyle name="Normal 100 3" xfId="5305" xr:uid="{31A4BF45-9D4B-4709-91E4-3D4754F49B77}"/>
    <cellStyle name="Normal 100 3 2" xfId="5306" xr:uid="{7E4DE6E3-3E98-47C5-BCA7-BE823BD56CFE}"/>
    <cellStyle name="Normal 100 3 2 2" xfId="5307" xr:uid="{C5544542-B954-4276-B562-D81F19482A9E}"/>
    <cellStyle name="Normal 100 3 2 2 2" xfId="5308" xr:uid="{BA8A1E05-F20F-4F8A-8B3A-18E892A615DA}"/>
    <cellStyle name="Normal 100 3 2 3" xfId="5309" xr:uid="{94DC76A0-8399-4CAC-9D8B-6EC0A7D29173}"/>
    <cellStyle name="Normal 100 3 2 3 2" xfId="5310" xr:uid="{30EA7E8B-DD70-4BCE-8359-E6C3D011D60B}"/>
    <cellStyle name="Normal 100 3 3" xfId="5311" xr:uid="{1BFB506A-1DA7-46B5-B70C-7890DF7A8A4F}"/>
    <cellStyle name="Normal 100 3 3 2" xfId="5312" xr:uid="{7CAB30BA-3ADC-4F35-9D24-71BE117B97B9}"/>
    <cellStyle name="Normal 100 3 3 2 2" xfId="5313" xr:uid="{9C33D918-4156-4F3B-88A8-CC4B00F34FE9}"/>
    <cellStyle name="Normal 100 3 3 3" xfId="5314" xr:uid="{08991CB2-5BA0-49AC-951A-6D603DBB2F27}"/>
    <cellStyle name="Normal 100 3 3 3 2" xfId="5315" xr:uid="{925588A5-931F-402E-BC81-2E0C19F62B5A}"/>
    <cellStyle name="Normal 100 3 3 4" xfId="5316" xr:uid="{B56ED2ED-944C-417D-B6E5-35E7D8F3B2F9}"/>
    <cellStyle name="Normal 100 3 4" xfId="5317" xr:uid="{291FEAC1-589E-4110-8B8A-A51850DDA72B}"/>
    <cellStyle name="Normal 100 3 5" xfId="5318" xr:uid="{5042813F-884C-4C71-A36A-136B3F27239C}"/>
    <cellStyle name="Normal 100 3_2013 Hydro" xfId="5319" xr:uid="{E8431149-401B-4062-8EBD-9E5B69FB457E}"/>
    <cellStyle name="Normal 100 4" xfId="5320" xr:uid="{D36F0F7A-8A4D-4363-88AB-759E402E985F}"/>
    <cellStyle name="Normal 100 4 2" xfId="5321" xr:uid="{FD9D8243-938C-4752-9B2B-F2C0876EA644}"/>
    <cellStyle name="Normal 100 4 2 2" xfId="5322" xr:uid="{9FA3E39C-8F04-4218-B148-A463A68F97FA}"/>
    <cellStyle name="Normal 100 4 2 2 2" xfId="5323" xr:uid="{A8610641-A0A3-43F0-8E03-80FDDF7C64F5}"/>
    <cellStyle name="Normal 100 4 2 3" xfId="5324" xr:uid="{0ABEE446-358A-4D00-B67C-F3A966811C80}"/>
    <cellStyle name="Normal 100 4 2 3 2" xfId="5325" xr:uid="{33E4B0BC-2ECD-4FDF-8859-6259CFB3F744}"/>
    <cellStyle name="Normal 100 4 3" xfId="5326" xr:uid="{5901BC38-7AE7-41B4-9D13-B2664D371C70}"/>
    <cellStyle name="Normal 100 4 3 2" xfId="5327" xr:uid="{07DCD3C8-F846-423E-BD37-FB99B8F1F69E}"/>
    <cellStyle name="Normal 100 4 3 2 2" xfId="5328" xr:uid="{D32A4B3C-7A7B-46BA-A361-9ABAF282E9EE}"/>
    <cellStyle name="Normal 100 4 3 3" xfId="5329" xr:uid="{AF2936C8-5C0E-41FD-8BAA-C315FE3E32A2}"/>
    <cellStyle name="Normal 100 4 3 3 2" xfId="5330" xr:uid="{31ED00E2-1E60-43E6-871F-C5277E1C283E}"/>
    <cellStyle name="Normal 100 4 3 4" xfId="5331" xr:uid="{39984E5A-893B-4DAC-8AA7-34BB597E4151}"/>
    <cellStyle name="Normal 100 4 4" xfId="5332" xr:uid="{23816B8B-ADB5-4143-B6F2-27B2F02B1FEB}"/>
    <cellStyle name="Normal 100 4 4 2" xfId="5333" xr:uid="{FFEB7C11-5450-4BE4-B5FE-76A790B5F77C}"/>
    <cellStyle name="Normal 100 4 5" xfId="5334" xr:uid="{E8C0FB22-FAFA-45A0-95EE-08AB4D81E474}"/>
    <cellStyle name="Normal 100 4_2013 Hydro" xfId="5335" xr:uid="{2D5DE21E-4D5A-4944-906C-E0B5C60A596B}"/>
    <cellStyle name="Normal 100 5" xfId="5336" xr:uid="{7CF73739-F6EA-449D-9D9E-2C4FD4863B44}"/>
    <cellStyle name="Normal 100 5 2" xfId="5337" xr:uid="{1DF98329-CB50-44C0-B130-B90CC9EBEC48}"/>
    <cellStyle name="Normal 100 5 2 2" xfId="5338" xr:uid="{D3F84BD2-626C-4661-A2A0-B8DAAD7E21E1}"/>
    <cellStyle name="Normal 100 5 2 2 2" xfId="5339" xr:uid="{A61B2B73-4607-4BAF-A32E-64642D30B84D}"/>
    <cellStyle name="Normal 100 5 2 3" xfId="5340" xr:uid="{6892DE2C-0047-41CE-8CCB-1A78835609BA}"/>
    <cellStyle name="Normal 100 5 2 3 2" xfId="5341" xr:uid="{F71B9516-9436-420A-A963-B54CBE766B2C}"/>
    <cellStyle name="Normal 100 5 2 4" xfId="5342" xr:uid="{FC156415-C61B-468F-864E-B79362147F48}"/>
    <cellStyle name="Normal 100 5 3" xfId="5343" xr:uid="{E5457F07-7851-4C62-9FFA-0F1E7900BEAC}"/>
    <cellStyle name="Normal 100 5 3 2" xfId="5344" xr:uid="{44A440D0-085D-4CFF-8B25-838FC45E8A48}"/>
    <cellStyle name="Normal 100 5 3 2 2" xfId="5345" xr:uid="{B01B7CB2-DD6A-43D6-814B-1D7AF58795B7}"/>
    <cellStyle name="Normal 100 5 3 3" xfId="5346" xr:uid="{4D9FECB5-F665-49D8-BF82-8AFB0A4DE550}"/>
    <cellStyle name="Normal 100 5 3 3 2" xfId="5347" xr:uid="{7B161407-BAD5-4B8E-9383-FB565E61D369}"/>
    <cellStyle name="Normal 100 5 3 4" xfId="5348" xr:uid="{CCD66E1D-F700-48D2-8EF1-521D3E37C8FB}"/>
    <cellStyle name="Normal 100 5 4" xfId="5349" xr:uid="{5C926851-5F61-48A0-848E-F3E5C5633A3D}"/>
    <cellStyle name="Normal 100 5 5" xfId="5350" xr:uid="{5F458427-B1FC-44FC-9147-39471834BFD8}"/>
    <cellStyle name="Normal 100 5_2013 Hydro" xfId="5351" xr:uid="{3144B9A0-359C-4D86-A34D-4D957FA09B3E}"/>
    <cellStyle name="Normal 100 6" xfId="5352" xr:uid="{988BF070-6AC5-4AF0-9C74-0042C02FBAB8}"/>
    <cellStyle name="Normal 100 6 2" xfId="5353" xr:uid="{FA51A672-691B-4D25-8611-722FFE1C3E68}"/>
    <cellStyle name="Normal 100 6 2 2" xfId="5354" xr:uid="{E120D3B9-6730-4E25-AF55-90A21ED2EAFA}"/>
    <cellStyle name="Normal 100 6 2 2 2" xfId="5355" xr:uid="{F192352B-C108-4AAD-B1B7-4C24ADBFDBCB}"/>
    <cellStyle name="Normal 100 6 2 3" xfId="5356" xr:uid="{851CB396-E9C2-4966-9DDB-04455806BB3E}"/>
    <cellStyle name="Normal 100 6 2 3 2" xfId="5357" xr:uid="{D3B6391D-FE36-4975-859F-9E1E292FDB2A}"/>
    <cellStyle name="Normal 100 6 2 4" xfId="5358" xr:uid="{FAF041E3-0B21-47EF-A7E8-8299DE238F37}"/>
    <cellStyle name="Normal 100 6 3" xfId="5359" xr:uid="{E38CC45D-0BB8-48BC-9D8C-CCE44FC6EABA}"/>
    <cellStyle name="Normal 100 6 3 2" xfId="5360" xr:uid="{DDB825BD-C7AC-4071-A38D-05EF7FFD2541}"/>
    <cellStyle name="Normal 100 6 3 2 2" xfId="5361" xr:uid="{397B39B3-C1AB-4809-87E7-0F2088B3B4E4}"/>
    <cellStyle name="Normal 100 6 3 3" xfId="5362" xr:uid="{ED90983A-06BC-47C2-A334-3CB434AA68C0}"/>
    <cellStyle name="Normal 100 6 3 3 2" xfId="5363" xr:uid="{25B0B286-F7D6-4581-951A-42E2DFB449EA}"/>
    <cellStyle name="Normal 100 6 3 4" xfId="5364" xr:uid="{5E014C11-525A-4AD0-AE63-E63E79773B04}"/>
    <cellStyle name="Normal 100 6 4" xfId="5365" xr:uid="{00DC412E-E199-4A62-9DED-DDEE907EACF1}"/>
    <cellStyle name="Normal 100 6 4 2" xfId="5366" xr:uid="{E4D13E16-5D27-4025-A033-148A044E7B41}"/>
    <cellStyle name="Normal 100 6 5" xfId="5367" xr:uid="{3D1D8B19-7A9C-4174-B6AC-B90540A0C8FF}"/>
    <cellStyle name="Normal 100 6 5 2" xfId="5368" xr:uid="{90ACDF53-9676-4782-8379-81A3435A5A78}"/>
    <cellStyle name="Normal 100 6 6" xfId="5369" xr:uid="{1853A19D-491A-4C76-992E-408A71AB243D}"/>
    <cellStyle name="Normal 100 6_A1.2 Sinking Fund Rec" xfId="5370" xr:uid="{96A4BA6C-2A45-4CA9-B477-E37DA263CDE5}"/>
    <cellStyle name="Normal 100 7" xfId="5371" xr:uid="{A520B1FA-59A7-4CD7-A8F2-E103F5961A41}"/>
    <cellStyle name="Normal 100 7 2" xfId="5372" xr:uid="{AA596A23-FCE8-4BA2-91FA-98751FB526F1}"/>
    <cellStyle name="Normal 100 7 2 2" xfId="5373" xr:uid="{D03C0442-E95C-4CB3-B753-34A3CB40CFF0}"/>
    <cellStyle name="Normal 100 7 3" xfId="5374" xr:uid="{B713E053-F882-4CA7-B66E-F7A82C9DE7B0}"/>
    <cellStyle name="Normal 100 7 3 2" xfId="5375" xr:uid="{8172B563-1A8F-463E-973B-0C82AE7968D8}"/>
    <cellStyle name="Normal 100 7 4" xfId="5376" xr:uid="{683278FC-5476-4398-A09D-24900F5C7079}"/>
    <cellStyle name="Normal 100 8" xfId="5377" xr:uid="{41685E85-6706-4045-B75B-C331F8846671}"/>
    <cellStyle name="Normal 100 8 2" xfId="5378" xr:uid="{1D1603B3-3D44-459C-B08A-3421B2400B09}"/>
    <cellStyle name="Normal 100 8 2 2" xfId="5379" xr:uid="{8056C4C8-15F5-4D7A-BB27-FF4F652276A3}"/>
    <cellStyle name="Normal 100 8 3" xfId="5380" xr:uid="{D733E325-BBD6-4A76-B6CE-2B973095166C}"/>
    <cellStyle name="Normal 100 8 3 2" xfId="5381" xr:uid="{275964A0-CC5C-4E60-8FA0-282610633F1C}"/>
    <cellStyle name="Normal 100 8 4" xfId="5382" xr:uid="{DB7FC4E6-C9C8-4AC6-A840-2A2E350FDE82}"/>
    <cellStyle name="Normal 100 9" xfId="5383" xr:uid="{B1B2A372-61F5-46CA-90ED-0B839F3538C0}"/>
    <cellStyle name="Normal 100 9 2" xfId="5384" xr:uid="{5D094280-5457-4F66-9A09-A24A3D75156D}"/>
    <cellStyle name="Normal 100_10. FR-NAL10" xfId="5385" xr:uid="{1F90AF82-E24E-41D7-96B8-545A215911AC}"/>
    <cellStyle name="Normal 101" xfId="5386" xr:uid="{7B9DDB8A-AECA-44CA-B945-CD0D4581CCD8}"/>
    <cellStyle name="Normal 101 2" xfId="5387" xr:uid="{BCCB8A70-ACA1-4F28-B00E-D2CB757E764B}"/>
    <cellStyle name="Normal 101 2 2" xfId="5388" xr:uid="{C5AEAEDB-B038-4D7C-99BC-ADD285105A88}"/>
    <cellStyle name="Normal 101 2 2 2" xfId="5389" xr:uid="{99532F6A-9988-4AEE-9B79-BD90198C8775}"/>
    <cellStyle name="Normal 101 2 2 2 2" xfId="5390" xr:uid="{B707A086-14ED-40DB-B921-264E07A31E18}"/>
    <cellStyle name="Normal 101 2 2 3" xfId="5391" xr:uid="{4588F112-608E-49AF-92BC-2DA405115D02}"/>
    <cellStyle name="Normal 101 2 2 3 2" xfId="5392" xr:uid="{939A9707-6365-4035-8CFE-DBA34576F6DD}"/>
    <cellStyle name="Normal 101 2 2 4" xfId="5393" xr:uid="{BBF8455F-F779-49BC-AC6F-C63488A2AE64}"/>
    <cellStyle name="Normal 101 2 2_Sheet4" xfId="5394" xr:uid="{B7B1243F-A587-4862-BCEC-7F2E93723A03}"/>
    <cellStyle name="Normal 101 2 3" xfId="5395" xr:uid="{75A96A28-5BC9-4109-8A28-2906E73C22FE}"/>
    <cellStyle name="Normal 101 2 3 2" xfId="5396" xr:uid="{651DF7CB-F6DB-4B8B-BD0B-EF9B1D127EA8}"/>
    <cellStyle name="Normal 101 2 3 2 2" xfId="5397" xr:uid="{8342CB2A-4D34-434E-B149-4743A2AA8A6D}"/>
    <cellStyle name="Normal 101 2 3 3" xfId="5398" xr:uid="{6A8FD3AC-AC55-4EE1-86AF-5FC941CD7520}"/>
    <cellStyle name="Normal 101 2 3 3 2" xfId="5399" xr:uid="{5F141876-4C46-417A-A95D-430CF04E62AB}"/>
    <cellStyle name="Normal 101 2 3 4" xfId="5400" xr:uid="{B250C610-68FE-4860-A7CA-EE43BBC852AE}"/>
    <cellStyle name="Normal 101 2 4" xfId="5401" xr:uid="{B02D701B-D1BE-4923-8657-3E319D635CE3}"/>
    <cellStyle name="Normal 101 2 5" xfId="5402" xr:uid="{05E79328-A567-4AD6-8E1A-101844B8A8A0}"/>
    <cellStyle name="Normal 101 2_(1a) Income Statement YTD" xfId="5403" xr:uid="{D7861E3C-9F20-4EE5-8D93-CC36E610A77D}"/>
    <cellStyle name="Normal 101 3" xfId="5404" xr:uid="{2E4B6264-90A1-4997-891E-A2C7B01EF948}"/>
    <cellStyle name="Normal 101 3 2" xfId="5405" xr:uid="{5B8DE1A2-D152-4B3F-91C0-D7950BCB36CD}"/>
    <cellStyle name="Normal 101 3 2 2" xfId="5406" xr:uid="{C7D5DDB1-6D72-4B6E-A279-AFD908B7833A}"/>
    <cellStyle name="Normal 101 3 2 2 2" xfId="5407" xr:uid="{5EA45B1F-3D3A-4FD3-933D-C4C79486B7EA}"/>
    <cellStyle name="Normal 101 3 2 3" xfId="5408" xr:uid="{C9E72715-53F3-45EF-BE88-FBBC8C663D15}"/>
    <cellStyle name="Normal 101 3 2 3 2" xfId="5409" xr:uid="{5B483E86-882F-4B87-8306-28699F146005}"/>
    <cellStyle name="Normal 101 3 2 4" xfId="5410" xr:uid="{C8602C8F-DC2B-4DFB-901A-86D2658830B0}"/>
    <cellStyle name="Normal 101 3 3" xfId="5411" xr:uid="{B2A5C276-673B-4DFB-989E-5F56012134AD}"/>
    <cellStyle name="Normal 101 3 3 2" xfId="5412" xr:uid="{1A9E1526-71FD-4813-BC44-75D2E9774875}"/>
    <cellStyle name="Normal 101 3 3 2 2" xfId="5413" xr:uid="{F0CF5DEE-B336-446B-B22F-3BE2EBAA98C0}"/>
    <cellStyle name="Normal 101 3 3 3" xfId="5414" xr:uid="{7A74018B-8C7E-4A1F-9BF6-38CFAFC16699}"/>
    <cellStyle name="Normal 101 3 3 3 2" xfId="5415" xr:uid="{22C79F35-F0E4-444C-B465-09521A8571FE}"/>
    <cellStyle name="Normal 101 3 3 4" xfId="5416" xr:uid="{9E148C03-0B4B-4E9F-82FC-455039103498}"/>
    <cellStyle name="Normal 101 3 4" xfId="5417" xr:uid="{E55253E2-6BBC-43A7-AE91-FA87F08518A6}"/>
    <cellStyle name="Normal 101 3 5" xfId="5418" xr:uid="{8BF784E8-3CA1-40EF-AA23-9EC582156DFD}"/>
    <cellStyle name="Normal 101 3_(1a) Income Statement YTD" xfId="5419" xr:uid="{69FF474B-C98F-4BB9-85A5-F6D9C7EA3C29}"/>
    <cellStyle name="Normal 101 4" xfId="5420" xr:uid="{CB590BB6-1933-4F17-B1C2-87EC1EF286A4}"/>
    <cellStyle name="Normal 101 4 2" xfId="5421" xr:uid="{B58EE17C-B1F0-43F1-939A-6CB6B59DF24C}"/>
    <cellStyle name="Normal 101 4 2 2" xfId="5422" xr:uid="{4C8BF2DD-16DD-4F3C-9C29-6E17C616824A}"/>
    <cellStyle name="Normal 101 4 2 2 2" xfId="5423" xr:uid="{D0691E61-94BE-4AB0-93D9-022CEA85A109}"/>
    <cellStyle name="Normal 101 4 2 3" xfId="5424" xr:uid="{1FBE2D19-6ABC-4AEC-9A6C-3AD41D0166EC}"/>
    <cellStyle name="Normal 101 4 2 3 2" xfId="5425" xr:uid="{60D3CB8C-AF5D-4658-B2AD-53642C4D0E53}"/>
    <cellStyle name="Normal 101 4 2 4" xfId="5426" xr:uid="{E03563CC-82CB-4794-AFBC-73A95FCCFDB2}"/>
    <cellStyle name="Normal 101 4 3" xfId="5427" xr:uid="{5137025B-FCA7-4E2F-90E7-20A17735B7A6}"/>
    <cellStyle name="Normal 101 4 3 2" xfId="5428" xr:uid="{A12234F4-ED4C-4E08-AC7C-D73E0D718F26}"/>
    <cellStyle name="Normal 101 4 3 2 2" xfId="5429" xr:uid="{FEF35FC4-CA8C-453E-8EB3-6D107088FE2F}"/>
    <cellStyle name="Normal 101 4 3 3" xfId="5430" xr:uid="{F2640AD3-E457-416C-B851-50118F4E0E21}"/>
    <cellStyle name="Normal 101 4 3 3 2" xfId="5431" xr:uid="{20ABC6A2-4289-4F69-831D-DCE39C061A47}"/>
    <cellStyle name="Normal 101 4 3 4" xfId="5432" xr:uid="{F4D95B29-49C3-4CBD-BB55-DE943E06E1C7}"/>
    <cellStyle name="Normal 101 4 4" xfId="5433" xr:uid="{4D65DB65-CFD9-4528-859D-E3A45064B89E}"/>
    <cellStyle name="Normal 101 4 4 2" xfId="5434" xr:uid="{EC5D69BA-939B-4584-BE0B-3FBCD6767639}"/>
    <cellStyle name="Normal 101 4 5" xfId="5435" xr:uid="{675AF300-746A-42DC-AE71-603B80E427B6}"/>
    <cellStyle name="Normal 101 4 5 2" xfId="5436" xr:uid="{8484C377-AF2E-4D77-8667-0D92EF9F1D16}"/>
    <cellStyle name="Normal 101 4 6" xfId="5437" xr:uid="{518EA00D-BA01-475D-A31D-FC4E1509B91E}"/>
    <cellStyle name="Normal 101 4_2013 Hydro" xfId="5438" xr:uid="{9C1DF8AB-E3E5-439A-A27C-88CA5F95C49E}"/>
    <cellStyle name="Normal 101 5" xfId="5439" xr:uid="{BA0A0C7E-CDCE-431D-9091-939E4281DAD0}"/>
    <cellStyle name="Normal 101 5 2" xfId="5440" xr:uid="{E52EE710-E22A-4D9E-B7B2-531C5A98D163}"/>
    <cellStyle name="Normal 101 5 2 2" xfId="5441" xr:uid="{F8FDCB09-0D9D-4733-80A8-81C598AC312F}"/>
    <cellStyle name="Normal 101 5 2 2 2" xfId="5442" xr:uid="{132DFC53-DC7E-4C5F-9B2B-07EBE67792C6}"/>
    <cellStyle name="Normal 101 5 2 3" xfId="5443" xr:uid="{2CC6FC2F-02F2-4BAD-AD9F-95A0E404E140}"/>
    <cellStyle name="Normal 101 5 2 3 2" xfId="5444" xr:uid="{D9AE1A43-C83C-4C0E-9D3E-AF82EF9249C4}"/>
    <cellStyle name="Normal 101 5 2 4" xfId="5445" xr:uid="{A40C59A8-3F4A-44B7-86DC-2E039271E9F4}"/>
    <cellStyle name="Normal 101 5 3" xfId="5446" xr:uid="{67655D4A-E96A-44C9-A016-5B673EE278F6}"/>
    <cellStyle name="Normal 101 5 3 2" xfId="5447" xr:uid="{AAAA5486-FCB8-4F15-87B8-F086F22C65CC}"/>
    <cellStyle name="Normal 101 5 3 2 2" xfId="5448" xr:uid="{0D30D617-7E7C-48BD-ACE1-D27696B3DCB8}"/>
    <cellStyle name="Normal 101 5 3 3" xfId="5449" xr:uid="{18BCF902-705F-4640-B606-A8478EA53335}"/>
    <cellStyle name="Normal 101 5 3 3 2" xfId="5450" xr:uid="{F1BE331C-DBD0-4A39-B076-0191C01D84DC}"/>
    <cellStyle name="Normal 101 5 3 4" xfId="5451" xr:uid="{98D2CDBC-3DB2-474C-9426-B7DC2CEAE245}"/>
    <cellStyle name="Normal 101 5 4" xfId="5452" xr:uid="{D32F09BD-038E-49B0-A207-78B7F12AC753}"/>
    <cellStyle name="Normal 101 5 4 2" xfId="5453" xr:uid="{E84EAA88-1401-434C-B503-F90A18E0EA17}"/>
    <cellStyle name="Normal 101 5 5" xfId="5454" xr:uid="{6D0D67B8-0DCD-4240-9F27-0B9BF21F6F8D}"/>
    <cellStyle name="Normal 101 5 5 2" xfId="5455" xr:uid="{C8B928C3-7396-4EAD-ACB9-296C06D51C51}"/>
    <cellStyle name="Normal 101 5 6" xfId="5456" xr:uid="{F01993B9-E887-4226-9BB8-7C6C6E9AB9C7}"/>
    <cellStyle name="Normal 101 5_2013 Hydro" xfId="5457" xr:uid="{B3309150-33B0-499C-9746-2DBECD5BC23D}"/>
    <cellStyle name="Normal 101 6" xfId="5458" xr:uid="{1C498C88-26FF-4E27-A2DF-B331903FDA5B}"/>
    <cellStyle name="Normal 101 7" xfId="5459" xr:uid="{DEECAD5C-FAD4-45C5-9097-FAE79900762D}"/>
    <cellStyle name="Normal 101_(1a) Income Statement YTD" xfId="5460" xr:uid="{BED99DB4-F072-4708-921E-E9653DEC190F}"/>
    <cellStyle name="Normal 102" xfId="52" xr:uid="{00000000-0005-0000-0000-00003A000000}"/>
    <cellStyle name="Normal 102 2" xfId="5461" xr:uid="{9016A196-FD38-46FB-B0EB-FBF40D741392}"/>
    <cellStyle name="Normal 102 2 2" xfId="5462" xr:uid="{1AF5207B-D919-4525-BD33-2058EA5CB421}"/>
    <cellStyle name="Normal 102 2 2 2" xfId="5463" xr:uid="{DE509F01-FF30-474C-84AA-67A0CC899D0F}"/>
    <cellStyle name="Normal 102 2 2 2 2" xfId="5464" xr:uid="{EE26910E-E7E3-4895-B503-A8D7CE54A250}"/>
    <cellStyle name="Normal 102 2 2 2 2 2" xfId="5465" xr:uid="{E96A39E1-F4AC-47E9-9858-D6B8117DFEB3}"/>
    <cellStyle name="Normal 102 2 2 2 3" xfId="5466" xr:uid="{D9A233A9-2877-481E-B096-99AE9192CA27}"/>
    <cellStyle name="Normal 102 2 2 2 3 2" xfId="5467" xr:uid="{BC2C792B-3559-49AB-A5EC-AA6C5D7FDC4E}"/>
    <cellStyle name="Normal 102 2 2 2 4" xfId="5468" xr:uid="{2660098B-BBCB-4F5C-A57E-6B99F8449506}"/>
    <cellStyle name="Normal 102 2 2 3" xfId="5469" xr:uid="{3EA93B8A-4796-4C4D-B145-321AD223B4DE}"/>
    <cellStyle name="Normal 102 2 2 4" xfId="5470" xr:uid="{78022FD9-3515-4164-9A8E-C2691B7344CD}"/>
    <cellStyle name="Normal 102 2 2_(1a) Quarterly" xfId="5471" xr:uid="{9A252E39-51A6-40F3-BB1B-0291A7BE668D}"/>
    <cellStyle name="Normal 102 2 3" xfId="5472" xr:uid="{6B076F80-8541-4793-8D14-AB7EFEF63E0D}"/>
    <cellStyle name="Normal 102 2 3 2" xfId="5473" xr:uid="{F4919855-2848-4B19-8263-4B812306437D}"/>
    <cellStyle name="Normal 102 2 3 2 2" xfId="5474" xr:uid="{6F3562F1-2D6C-4D02-8468-0717B536B353}"/>
    <cellStyle name="Normal 102 2 3 3" xfId="5475" xr:uid="{49587299-A73B-415E-B121-2F36C887234D}"/>
    <cellStyle name="Normal 102 2 3 3 2" xfId="5476" xr:uid="{676DAEDE-0460-4824-9208-600D4B0037D1}"/>
    <cellStyle name="Normal 102 2 3 4" xfId="5477" xr:uid="{E4B46D86-10BB-4630-9EF1-2210FA546259}"/>
    <cellStyle name="Normal 102 2 3_Sheet4" xfId="5478" xr:uid="{01F271B5-9EC3-4E65-8B98-525650097B8F}"/>
    <cellStyle name="Normal 102 2 4" xfId="5479" xr:uid="{815D96D8-84AD-436B-932D-B724733D2AE3}"/>
    <cellStyle name="Normal 102 2 5" xfId="5480" xr:uid="{E217BF70-15A8-494C-8D18-89C6E670A4CC}"/>
    <cellStyle name="Normal 102 2_(1a) Income Statement YTD" xfId="5481" xr:uid="{65B95230-FA41-4A89-9720-93794F6EA795}"/>
    <cellStyle name="Normal 102 3" xfId="5482" xr:uid="{3D2C9B4B-D35E-4E5A-8A7B-207ACEEBF828}"/>
    <cellStyle name="Normal 102 3 2" xfId="5483" xr:uid="{3519C4B2-B1DA-45E0-86DF-B07D4CBAFC9F}"/>
    <cellStyle name="Normal 102 3 2 2" xfId="5484" xr:uid="{7D34617E-D15D-4827-80F3-8AB2ACD86FEA}"/>
    <cellStyle name="Normal 102 3 2 2 2" xfId="5485" xr:uid="{71C13F9B-5AF9-41A0-A8D6-04DBE051DE09}"/>
    <cellStyle name="Normal 102 3 2 3" xfId="5486" xr:uid="{32196FB8-7719-4EA4-B2E6-2EA5294E7B0D}"/>
    <cellStyle name="Normal 102 3 2 3 2" xfId="5487" xr:uid="{D04EF7B8-E6DE-451E-889D-EA7C8F83DD35}"/>
    <cellStyle name="Normal 102 3 2 4" xfId="5488" xr:uid="{34A8995F-DE11-4210-95C4-90E5DC2F4124}"/>
    <cellStyle name="Normal 102 3 3" xfId="5489" xr:uid="{E0F35A77-C1A7-404A-9F84-706897FE06FC}"/>
    <cellStyle name="Normal 102 3 3 2" xfId="5490" xr:uid="{5AFC30F8-DBCE-4129-A15A-DBA2FE421A17}"/>
    <cellStyle name="Normal 102 3 3 2 2" xfId="5491" xr:uid="{BCD0AE7D-D31C-449D-958B-7A8F500FC32D}"/>
    <cellStyle name="Normal 102 3 3 3" xfId="5492" xr:uid="{FFABE3A9-2A17-42FC-ADB0-A56BDE05A77E}"/>
    <cellStyle name="Normal 102 3 3 3 2" xfId="5493" xr:uid="{B5BE8D25-62D9-4F12-85CA-A5DF650D0D82}"/>
    <cellStyle name="Normal 102 3 3 4" xfId="5494" xr:uid="{41BE521B-2F2B-4D03-9514-CC7D2F1E228B}"/>
    <cellStyle name="Normal 102 3 4" xfId="5495" xr:uid="{A71B7D7B-F0BD-4305-860F-2640A3996943}"/>
    <cellStyle name="Normal 102 3 5" xfId="5496" xr:uid="{8F09F40B-DE72-4EBB-A432-5336BAAAAF71}"/>
    <cellStyle name="Normal 102 3_(1a) Income Statement YTD" xfId="5497" xr:uid="{4E7859F3-19F3-4AFA-B68B-248EB11C3324}"/>
    <cellStyle name="Normal 102 4" xfId="5498" xr:uid="{0CF21776-DE6B-4781-9470-01C82F2E29A9}"/>
    <cellStyle name="Normal 102 4 2" xfId="5499" xr:uid="{33685296-D305-40CE-83F8-16A79E2C628D}"/>
    <cellStyle name="Normal 102 4 2 2" xfId="5500" xr:uid="{85569457-C264-4F11-A989-02D2861309F6}"/>
    <cellStyle name="Normal 102 4 2 2 2" xfId="5501" xr:uid="{00F14CF9-1850-4CF4-8022-00C1244DD117}"/>
    <cellStyle name="Normal 102 4 2 3" xfId="5502" xr:uid="{7E12A711-E511-443E-99A8-4E8B752B943A}"/>
    <cellStyle name="Normal 102 4 2 3 2" xfId="5503" xr:uid="{69A8D1C8-A9A1-46EA-9E42-2012D16F2016}"/>
    <cellStyle name="Normal 102 4 2 4" xfId="5504" xr:uid="{C3E9CD94-A7FE-4288-BEE2-C9B66D54C678}"/>
    <cellStyle name="Normal 102 4 3" xfId="5505" xr:uid="{D04ED661-6185-4DFF-BE69-6DC7B4B1B63F}"/>
    <cellStyle name="Normal 102 4 3 2" xfId="5506" xr:uid="{2F9F7CAA-FBAE-4A44-868E-4B00109630A6}"/>
    <cellStyle name="Normal 102 4 3 2 2" xfId="5507" xr:uid="{A47DE454-3096-4818-86A7-8AE87848EA9B}"/>
    <cellStyle name="Normal 102 4 3 3" xfId="5508" xr:uid="{02322871-0DD1-4197-98F3-C27A7A6AF129}"/>
    <cellStyle name="Normal 102 4 3 3 2" xfId="5509" xr:uid="{6164D79F-FEE0-4B8E-9A70-0024429A717D}"/>
    <cellStyle name="Normal 102 4 3 4" xfId="5510" xr:uid="{D89BE8E6-D090-4719-A878-3352B6ADEE2F}"/>
    <cellStyle name="Normal 102 4 4" xfId="5511" xr:uid="{928BD87D-8CEF-4723-A522-D07A75FF3BAF}"/>
    <cellStyle name="Normal 102 4 4 2" xfId="5512" xr:uid="{DE9A558E-D99B-4030-9A5D-3C136393388D}"/>
    <cellStyle name="Normal 102 4 5" xfId="5513" xr:uid="{B65107D8-3D7E-4495-8394-0E1629705F50}"/>
    <cellStyle name="Normal 102 4 5 2" xfId="5514" xr:uid="{D8E86FB4-B7C2-43BE-8D49-DAAA835A9E21}"/>
    <cellStyle name="Normal 102 4 6" xfId="5515" xr:uid="{6C0647BE-2B3F-4FD2-A567-FCB93824D3D2}"/>
    <cellStyle name="Normal 102 4_2013 Hydro" xfId="5516" xr:uid="{80547596-DD70-4898-B4EC-2FC808A55C5F}"/>
    <cellStyle name="Normal 102 5" xfId="5517" xr:uid="{D21F7CD3-BC05-4B3E-84BB-494D3D75E0C6}"/>
    <cellStyle name="Normal 102 5 2" xfId="5518" xr:uid="{CE11E91F-8761-45C1-84D3-CA92813778BC}"/>
    <cellStyle name="Normal 102 5 2 2" xfId="5519" xr:uid="{B6450568-0641-4430-ABFF-7D407ED25C6C}"/>
    <cellStyle name="Normal 102 5 2 2 2" xfId="5520" xr:uid="{3367C544-7FB6-4E8E-9005-BD7B99486930}"/>
    <cellStyle name="Normal 102 5 2 3" xfId="5521" xr:uid="{14F0363C-E0DC-4891-9F5B-2446F0B2BB14}"/>
    <cellStyle name="Normal 102 5 2 3 2" xfId="5522" xr:uid="{C5F06307-D282-458D-9779-50C74AEECCCB}"/>
    <cellStyle name="Normal 102 5 2 4" xfId="5523" xr:uid="{25D4B3A3-1736-4F3D-91EE-F772F9F39A6A}"/>
    <cellStyle name="Normal 102 5 3" xfId="5524" xr:uid="{C670DA0D-E2CF-43E2-A490-0E4C21D0A73C}"/>
    <cellStyle name="Normal 102 5 3 2" xfId="5525" xr:uid="{5409F9CF-B946-4B06-9ABD-EF836C04A639}"/>
    <cellStyle name="Normal 102 5 3 2 2" xfId="5526" xr:uid="{63255D12-8E4D-4FB4-90DC-8368928EA0C1}"/>
    <cellStyle name="Normal 102 5 3 3" xfId="5527" xr:uid="{D31A21E7-A887-4CA1-AC52-B71C6FB98EAF}"/>
    <cellStyle name="Normal 102 5 3 3 2" xfId="5528" xr:uid="{2B1D9D54-63CC-418E-96A8-B764A952D055}"/>
    <cellStyle name="Normal 102 5 3 4" xfId="5529" xr:uid="{3F7B00DB-7C92-4FCE-8044-311CC6EABB7C}"/>
    <cellStyle name="Normal 102 5 4" xfId="5530" xr:uid="{18B7930B-47AA-4F1F-991D-EF0A042D3581}"/>
    <cellStyle name="Normal 102 5 4 2" xfId="5531" xr:uid="{E5BD29A8-E875-4863-BC55-0E24A32D7430}"/>
    <cellStyle name="Normal 102 5 5" xfId="5532" xr:uid="{3DF2F7EC-0A80-46C0-8D49-3F4B9F98C549}"/>
    <cellStyle name="Normal 102 5 5 2" xfId="5533" xr:uid="{B20554F3-39F5-447C-87DC-4721764D28F6}"/>
    <cellStyle name="Normal 102 5 6" xfId="5534" xr:uid="{A3C68C2E-B875-424A-A7B7-CCA98A0011FC}"/>
    <cellStyle name="Normal 102 5_2013 Hydro" xfId="5535" xr:uid="{81363C93-36E1-4BF7-BE6B-66794F7E78B3}"/>
    <cellStyle name="Normal 102 6" xfId="5536" xr:uid="{3B8299DD-FFDB-498C-87C1-1DFC9B5D0F75}"/>
    <cellStyle name="Normal 102 6 2" xfId="5537" xr:uid="{E4E27286-4C55-4896-9807-A882B1AF8407}"/>
    <cellStyle name="Normal 102 6 2 2" xfId="5538" xr:uid="{B7957584-F320-4B40-B1DE-CD5D977037F0}"/>
    <cellStyle name="Normal 102 6 3" xfId="5539" xr:uid="{495A1C65-2546-4F9B-BD9E-C010A6E6B7BC}"/>
    <cellStyle name="Normal 102 6 3 2" xfId="5540" xr:uid="{EF639EC9-1CEE-4A3D-98E5-EB1CE34B5B02}"/>
    <cellStyle name="Normal 102 6 4" xfId="5541" xr:uid="{1DC45F9D-F5A0-4244-B870-A78A7958E938}"/>
    <cellStyle name="Normal 102 7" xfId="5542" xr:uid="{FE8CFC2C-86E0-4F12-9149-24557A48EFCB}"/>
    <cellStyle name="Normal 102 7 2" xfId="5543" xr:uid="{E939E2F9-A51F-40E4-A367-FC89CF89C9B1}"/>
    <cellStyle name="Normal 102 7 2 2" xfId="5544" xr:uid="{49AC71C4-395C-486B-9299-651A9119F4B1}"/>
    <cellStyle name="Normal 102 7 3" xfId="5545" xr:uid="{F07EFBAC-A596-4463-8484-1A57CF04EB8B}"/>
    <cellStyle name="Normal 102 7 3 2" xfId="5546" xr:uid="{841A3792-AD4D-4389-A929-B8AE81360738}"/>
    <cellStyle name="Normal 102 7 4" xfId="5547" xr:uid="{B95EDB87-B52E-43D8-9228-9B8F1E851D4A}"/>
    <cellStyle name="Normal 102 8" xfId="5548" xr:uid="{6498A34F-ADFC-4947-974C-8F5AACA6EAE6}"/>
    <cellStyle name="Normal 102 8 2" xfId="5549" xr:uid="{82B3E9D3-3A3E-4363-88B8-3338AFE27DE7}"/>
    <cellStyle name="Normal 102 8 2 2" xfId="5550" xr:uid="{E3DD1F3D-C0DD-41FC-B3BD-444F2661FE44}"/>
    <cellStyle name="Normal 102 8 3" xfId="5551" xr:uid="{961E8919-6D99-4FD5-9A2B-1469F80A6F79}"/>
    <cellStyle name="Normal 102 8 3 2" xfId="5552" xr:uid="{74BC9096-F80C-4C90-B635-540DCE385539}"/>
    <cellStyle name="Normal 102 8 4" xfId="5553" xr:uid="{57119213-B65E-4912-9D59-F7155160DB3A}"/>
    <cellStyle name="Normal 102 8_(2a) Energy Sales YTD" xfId="5554" xr:uid="{A00A909B-DB36-47CD-92D5-90276EAA898F}"/>
    <cellStyle name="Normal 102 9" xfId="5555" xr:uid="{578015E3-4346-43ED-A933-EA6157E1D690}"/>
    <cellStyle name="Normal 102_(1) Control" xfId="5556" xr:uid="{E83FC5FE-5F19-4A11-889D-8995577DC9F4}"/>
    <cellStyle name="Normal 103" xfId="5557" xr:uid="{3AB7B7BB-BCD7-43CB-A8CC-31E45BD615D2}"/>
    <cellStyle name="Normal 103 2" xfId="5558" xr:uid="{0B8D1D59-EDAA-465E-BD55-A504527B529C}"/>
    <cellStyle name="Normal 103 2 2" xfId="5559" xr:uid="{32BBB10F-7022-46DA-9E78-03971464FDE3}"/>
    <cellStyle name="Normal 103 2 2 2" xfId="5560" xr:uid="{1619BB7E-030C-4CC2-B69A-6C6CC12D63EB}"/>
    <cellStyle name="Normal 103 2 2 2 2" xfId="5561" xr:uid="{65D1AC63-403A-45BE-B881-6CEF16E57CF6}"/>
    <cellStyle name="Normal 103 2 2 3" xfId="5562" xr:uid="{33F4087B-2578-47AC-BDC4-7578BF68C8AC}"/>
    <cellStyle name="Normal 103 2 2 3 2" xfId="5563" xr:uid="{610E8DE0-7A1E-43B5-84F0-2212D9DE407E}"/>
    <cellStyle name="Normal 103 2 2 4" xfId="5564" xr:uid="{0700BE64-D1FA-423E-9861-BBC87152DADD}"/>
    <cellStyle name="Normal 103 2 2_Sheet4" xfId="5565" xr:uid="{C51EBE70-D582-4C46-BB69-22C27C555AD6}"/>
    <cellStyle name="Normal 103 2 3" xfId="5566" xr:uid="{B91CB23C-FD20-435A-A1FB-AE6C9E42B6D1}"/>
    <cellStyle name="Normal 103 2 3 2" xfId="5567" xr:uid="{C530245B-0ACD-4DB6-8405-F7159BC69999}"/>
    <cellStyle name="Normal 103 2 3 2 2" xfId="5568" xr:uid="{432E6F1D-95DA-4D25-B9F2-7252F058F5FF}"/>
    <cellStyle name="Normal 103 2 3 3" xfId="5569" xr:uid="{D01BA043-8A8A-472A-B6F4-9F7064C349CF}"/>
    <cellStyle name="Normal 103 2 3 3 2" xfId="5570" xr:uid="{5EA65366-5E0E-48BE-B9BD-76088031592A}"/>
    <cellStyle name="Normal 103 2 3 4" xfId="5571" xr:uid="{FD208B43-3172-4FD9-981B-228FBD309CC7}"/>
    <cellStyle name="Normal 103 2 4" xfId="5572" xr:uid="{97B64FCF-93FA-4C37-986B-9AA5FC02A6E1}"/>
    <cellStyle name="Normal 103 2 5" xfId="5573" xr:uid="{75FE792C-5770-4579-A077-9B65A2C8856E}"/>
    <cellStyle name="Normal 103 2_(1a) Income Statement YTD" xfId="5574" xr:uid="{AAD7CB79-51FC-4BF9-8867-20E1827CD058}"/>
    <cellStyle name="Normal 103 3" xfId="5575" xr:uid="{69702B72-1B1B-4CB0-A092-66ED7C0EDC7A}"/>
    <cellStyle name="Normal 103 3 2" xfId="5576" xr:uid="{6D6C5354-2820-4D02-AAFB-3824E655D38E}"/>
    <cellStyle name="Normal 103 3 2 2" xfId="5577" xr:uid="{86E23F44-E367-4E39-B1FD-77DB54327DE1}"/>
    <cellStyle name="Normal 103 3 2 2 2" xfId="5578" xr:uid="{332D33BE-4C37-4F31-9127-3B03A353756C}"/>
    <cellStyle name="Normal 103 3 2 3" xfId="5579" xr:uid="{AAE41253-7B04-43B0-A3F4-2F27C94497D6}"/>
    <cellStyle name="Normal 103 3 2 3 2" xfId="5580" xr:uid="{0AE637D6-8C15-4DA8-ADDE-BEC552D5FAA2}"/>
    <cellStyle name="Normal 103 3 2 4" xfId="5581" xr:uid="{7DA116BC-3695-4A31-8F5A-B6405ECA97C6}"/>
    <cellStyle name="Normal 103 3 3" xfId="5582" xr:uid="{47159284-3750-4E70-8EF1-4AD66B0CEABF}"/>
    <cellStyle name="Normal 103 3 3 2" xfId="5583" xr:uid="{A5C9E924-F247-4E09-B2F2-76C776D04B98}"/>
    <cellStyle name="Normal 103 3 3 2 2" xfId="5584" xr:uid="{21B6A56C-463E-4655-B334-1FD9B0513719}"/>
    <cellStyle name="Normal 103 3 3 3" xfId="5585" xr:uid="{7A2E9345-CBEF-4CFB-957C-3E225B2ABDC6}"/>
    <cellStyle name="Normal 103 3 3 3 2" xfId="5586" xr:uid="{095D74A2-CB70-4F01-BC3D-B38C8E34709C}"/>
    <cellStyle name="Normal 103 3 3 4" xfId="5587" xr:uid="{7EBCAE2B-239B-414B-B33D-0FC88FFA2993}"/>
    <cellStyle name="Normal 103 3 4" xfId="5588" xr:uid="{590DED6E-836D-437F-9D3D-2A31214E1EE9}"/>
    <cellStyle name="Normal 103 3 4 2" xfId="5589" xr:uid="{22207FB4-7563-461D-B327-FCCD3A13AC00}"/>
    <cellStyle name="Normal 103 3 5" xfId="5590" xr:uid="{AF8A6A7F-DB78-4F99-B5A5-3E0ED73F7A21}"/>
    <cellStyle name="Normal 103 3 5 2" xfId="5591" xr:uid="{179D011E-49AA-411D-A2FD-77C7C956EB99}"/>
    <cellStyle name="Normal 103 3 6" xfId="5592" xr:uid="{E47ABC36-FE5E-474B-84AB-453BC55EF4F1}"/>
    <cellStyle name="Normal 103 3_2013 Hydro" xfId="5593" xr:uid="{C302BD24-CB59-4DE1-A09B-E60FCB7452F8}"/>
    <cellStyle name="Normal 103 4" xfId="5594" xr:uid="{D50A6C3B-6EB3-4E02-B8A6-3458F227123E}"/>
    <cellStyle name="Normal 103 4 2" xfId="5595" xr:uid="{810FCE95-8B47-4132-A0F0-182E92DDDA32}"/>
    <cellStyle name="Normal 103 4 2 2" xfId="5596" xr:uid="{C71AA575-C3AF-4C98-BC83-AED597912880}"/>
    <cellStyle name="Normal 103 4 2 2 2" xfId="5597" xr:uid="{DA52C776-F04A-47F1-9766-D153ED6B87E1}"/>
    <cellStyle name="Normal 103 4 2 3" xfId="5598" xr:uid="{8DA84FF8-43A7-4F69-869F-30FB231783B6}"/>
    <cellStyle name="Normal 103 4 2 3 2" xfId="5599" xr:uid="{753E91E6-15DD-4C5A-95C1-181674AACAEB}"/>
    <cellStyle name="Normal 103 4 2 4" xfId="5600" xr:uid="{18DE05AE-8163-468B-BD64-2123FDE8236E}"/>
    <cellStyle name="Normal 103 4 3" xfId="5601" xr:uid="{0E274927-D3FA-4A55-985C-E0456202D1E7}"/>
    <cellStyle name="Normal 103 4 3 2" xfId="5602" xr:uid="{DB0C2E91-4CF5-499C-91AF-9C3098348E43}"/>
    <cellStyle name="Normal 103 4 3 2 2" xfId="5603" xr:uid="{D10AC1E3-9A0B-4FC9-8434-8E81AE2B3B06}"/>
    <cellStyle name="Normal 103 4 3 3" xfId="5604" xr:uid="{A4B68E80-2180-4113-9C36-90016813DFF5}"/>
    <cellStyle name="Normal 103 4 3 3 2" xfId="5605" xr:uid="{7903096D-9208-4E3B-B811-ED93199A3D28}"/>
    <cellStyle name="Normal 103 4 3 4" xfId="5606" xr:uid="{640E337E-B22A-436A-BB55-279A03055BEC}"/>
    <cellStyle name="Normal 103 4 4" xfId="5607" xr:uid="{AE2AFE8E-5DB2-4C5A-A926-42C41084A13B}"/>
    <cellStyle name="Normal 103 4 4 2" xfId="5608" xr:uid="{5978791A-BC7B-4D69-AAD9-9F843363FC68}"/>
    <cellStyle name="Normal 103 4 5" xfId="5609" xr:uid="{5AB553ED-6DF7-44EA-AB25-C3C5930A5700}"/>
    <cellStyle name="Normal 103 4 5 2" xfId="5610" xr:uid="{5469079B-7C38-4FA1-A5E3-045C11F87125}"/>
    <cellStyle name="Normal 103 4 6" xfId="5611" xr:uid="{CCD8EAC8-9E24-4D32-8233-06A9AD757790}"/>
    <cellStyle name="Normal 103 4_2013 Hydro" xfId="5612" xr:uid="{00D27F8B-60BD-4DD4-809D-FA8105105CD5}"/>
    <cellStyle name="Normal 103 5" xfId="5613" xr:uid="{CEEA6D50-F7CD-4377-8B05-B5B63F5A4DDE}"/>
    <cellStyle name="Normal 103 5 2" xfId="5614" xr:uid="{BC3F0199-3498-4187-8969-BFAE50048B0A}"/>
    <cellStyle name="Normal 103 5 2 2" xfId="5615" xr:uid="{7CAF815C-373E-4115-A7A3-C6056FAE9033}"/>
    <cellStyle name="Normal 103 5 2 2 2" xfId="5616" xr:uid="{C7E0F905-013F-427E-9114-6B56A7159C85}"/>
    <cellStyle name="Normal 103 5 2 3" xfId="5617" xr:uid="{2FBE8F57-7542-4BAB-87DA-2570DF677D79}"/>
    <cellStyle name="Normal 103 5 2 3 2" xfId="5618" xr:uid="{10E4395E-A092-437F-931C-8558DC079A21}"/>
    <cellStyle name="Normal 103 5 2 4" xfId="5619" xr:uid="{368A3058-EDDA-4463-85D9-0398484D7066}"/>
    <cellStyle name="Normal 103 5 3" xfId="5620" xr:uid="{4FF06BD1-42A4-419B-8FEE-5D397743FF32}"/>
    <cellStyle name="Normal 103 5 3 2" xfId="5621" xr:uid="{20AD2A94-B414-48F2-8364-078AC3242F1E}"/>
    <cellStyle name="Normal 103 5 3 2 2" xfId="5622" xr:uid="{3569462E-A261-4738-BAA4-55D35CE2DD7B}"/>
    <cellStyle name="Normal 103 5 3 3" xfId="5623" xr:uid="{7147CF50-265F-4204-8D7B-ACC0B30D8BDF}"/>
    <cellStyle name="Normal 103 5 3 3 2" xfId="5624" xr:uid="{F6DF4261-D935-48C7-99EE-6B0BCC95DD8E}"/>
    <cellStyle name="Normal 103 5 3 4" xfId="5625" xr:uid="{1458D6C4-0702-4352-9941-572D72370441}"/>
    <cellStyle name="Normal 103 5 4" xfId="5626" xr:uid="{9047D9AB-C15B-40DA-806D-0A7B09DB2158}"/>
    <cellStyle name="Normal 103 5 4 2" xfId="5627" xr:uid="{E2F973FD-466F-4965-B3EB-66D2A109D938}"/>
    <cellStyle name="Normal 103 5 5" xfId="5628" xr:uid="{22975B03-1EBD-4542-BE62-5AAB9092F767}"/>
    <cellStyle name="Normal 103 5 5 2" xfId="5629" xr:uid="{9318226D-FBBF-459B-A8A2-8A8BCF3693E1}"/>
    <cellStyle name="Normal 103 5 6" xfId="5630" xr:uid="{B0B9F1A8-F2B0-4540-AACA-4ACDE7D6DC5D}"/>
    <cellStyle name="Normal 103 5_2013 Hydro" xfId="5631" xr:uid="{295779A8-4A59-4E7A-9FA4-F07802B85640}"/>
    <cellStyle name="Normal 103 6" xfId="5632" xr:uid="{F3F3963D-3332-48B9-87D3-EFC3029F93CE}"/>
    <cellStyle name="Normal 103_(1a) Income Statement YTD" xfId="5633" xr:uid="{CF1E2BB9-DC0E-4751-A95F-2D334EC8DE52}"/>
    <cellStyle name="Normal 104" xfId="5634" xr:uid="{AC42848B-82FE-4462-816A-599CF44B8F97}"/>
    <cellStyle name="Normal 104 2" xfId="5635" xr:uid="{1A9B7786-BC45-4415-AA66-44824D8B8A26}"/>
    <cellStyle name="Normal 104 2 2" xfId="5636" xr:uid="{156FB9E4-CC6D-4869-9E1E-001F938F1D68}"/>
    <cellStyle name="Normal 104 2 2 2" xfId="5637" xr:uid="{9EDC335F-6647-422E-8D7F-A723DF07F262}"/>
    <cellStyle name="Normal 104 2 2 2 2" xfId="5638" xr:uid="{6914BED9-B424-41E4-9A28-4F5BFE896BBE}"/>
    <cellStyle name="Normal 104 2 2 3" xfId="5639" xr:uid="{2CCC6C04-3DA9-4199-8F9A-4270C52215F3}"/>
    <cellStyle name="Normal 104 2 2 3 2" xfId="5640" xr:uid="{49E7C144-EA90-4396-98D8-3C277E60FC73}"/>
    <cellStyle name="Normal 104 2 2 4" xfId="5641" xr:uid="{995403F1-472F-4C6C-9B1B-34D4CD6036E4}"/>
    <cellStyle name="Normal 104 2 3" xfId="5642" xr:uid="{25708348-F923-4F67-A18B-70499E241E95}"/>
    <cellStyle name="Normal 104 2 3 2" xfId="5643" xr:uid="{296600B1-5207-413E-9035-BD9F37831780}"/>
    <cellStyle name="Normal 104 2 3 2 2" xfId="5644" xr:uid="{FD79767A-B14E-405F-B3DC-35334A447CF4}"/>
    <cellStyle name="Normal 104 2 3 3" xfId="5645" xr:uid="{594DFA7F-64F4-4511-9299-7B7955EF5589}"/>
    <cellStyle name="Normal 104 2 3 3 2" xfId="5646" xr:uid="{BE3B3BFE-031C-4790-BB44-8806242266BC}"/>
    <cellStyle name="Normal 104 2 3 4" xfId="5647" xr:uid="{2BFDD6B0-3F8C-4D9B-8E74-611426AB283E}"/>
    <cellStyle name="Normal 104 2 4" xfId="5648" xr:uid="{1646A500-0CE7-474E-95F1-81E469ED801E}"/>
    <cellStyle name="Normal 104 2 5" xfId="5649" xr:uid="{8A128995-7EC7-4766-9C93-6845D186077C}"/>
    <cellStyle name="Normal 104 2_(1a) Income Statement YTD" xfId="5650" xr:uid="{82F06060-F662-45FD-B8BA-50978801DD3A}"/>
    <cellStyle name="Normal 104 3" xfId="5651" xr:uid="{1C733D54-989E-4ADD-AA4D-7BB136315416}"/>
    <cellStyle name="Normal 104 3 2" xfId="5652" xr:uid="{C6162E1C-387B-4819-A64B-1E880547B251}"/>
    <cellStyle name="Normal 104 3 2 2" xfId="5653" xr:uid="{BD329183-2BCE-4487-9EC8-8EB0887D69AA}"/>
    <cellStyle name="Normal 104 3 2 2 2" xfId="5654" xr:uid="{746A5365-22E0-4404-A479-CB638081F9A2}"/>
    <cellStyle name="Normal 104 3 2 3" xfId="5655" xr:uid="{4E2FD854-AF90-4D13-A857-95E4196F0EDC}"/>
    <cellStyle name="Normal 104 3 2 3 2" xfId="5656" xr:uid="{53066FB0-EA26-4396-A3A4-D72160300BEE}"/>
    <cellStyle name="Normal 104 3 2 4" xfId="5657" xr:uid="{91841DD0-466C-4B5B-85F7-DC84FD05B5CE}"/>
    <cellStyle name="Normal 104 3 3" xfId="5658" xr:uid="{C87CC14B-B775-4F7C-A9EA-C5D68AD65B73}"/>
    <cellStyle name="Normal 104 3 3 2" xfId="5659" xr:uid="{47BA0D48-F349-413E-87E1-F578F101C785}"/>
    <cellStyle name="Normal 104 3 3 2 2" xfId="5660" xr:uid="{FC968B0C-DB6E-43BF-9A55-1D7213292895}"/>
    <cellStyle name="Normal 104 3 3 3" xfId="5661" xr:uid="{55A0BD7D-8CB4-4116-AEFE-502073255BD6}"/>
    <cellStyle name="Normal 104 3 3 3 2" xfId="5662" xr:uid="{775F7643-FCAE-48D0-BDCC-E8372E2747B0}"/>
    <cellStyle name="Normal 104 3 3 4" xfId="5663" xr:uid="{E59627B4-E5C5-4C89-9599-CFE3328E3EC1}"/>
    <cellStyle name="Normal 104 3 4" xfId="5664" xr:uid="{CC549E2F-E811-41C9-8B3A-65DACCD88E04}"/>
    <cellStyle name="Normal 104 3 4 2" xfId="5665" xr:uid="{095617D3-C677-4554-A897-C3C8B0A9155E}"/>
    <cellStyle name="Normal 104 3 5" xfId="5666" xr:uid="{F81495E1-0C90-40E7-8816-CA0B324F2FB2}"/>
    <cellStyle name="Normal 104 3 5 2" xfId="5667" xr:uid="{9C3BBCF8-FD32-4866-84C8-81405279C6E5}"/>
    <cellStyle name="Normal 104 3 6" xfId="5668" xr:uid="{ACA55D42-A011-44CB-9E94-104AA2DD1738}"/>
    <cellStyle name="Normal 104 3_2013 Hydro" xfId="5669" xr:uid="{647DAC86-E417-4360-B39D-8E2E24DFC9FD}"/>
    <cellStyle name="Normal 104 4" xfId="5670" xr:uid="{6FA3286C-8ED5-402B-8BB0-5C622C8B19B3}"/>
    <cellStyle name="Normal 104 4 2" xfId="5671" xr:uid="{F49214E6-2751-4217-8D39-37700EAA8694}"/>
    <cellStyle name="Normal 104 4 2 2" xfId="5672" xr:uid="{D33CA231-5EC6-4731-9F35-97126EC3C346}"/>
    <cellStyle name="Normal 104 4 2 2 2" xfId="5673" xr:uid="{84B9222D-D9AB-49D9-BC89-6C64A771397F}"/>
    <cellStyle name="Normal 104 4 2 3" xfId="5674" xr:uid="{5D5270F6-B45A-4C1D-A780-1F67F28CDA1C}"/>
    <cellStyle name="Normal 104 4 2 3 2" xfId="5675" xr:uid="{4142FA3D-83BD-4A9C-9195-2F985AB0E051}"/>
    <cellStyle name="Normal 104 4 2 4" xfId="5676" xr:uid="{F733E044-E161-4270-855F-8B8590792A69}"/>
    <cellStyle name="Normal 104 4 3" xfId="5677" xr:uid="{A6FF6895-0D38-45AF-BC9B-2B8C4D97FF76}"/>
    <cellStyle name="Normal 104 4 3 2" xfId="5678" xr:uid="{EDD8DB0B-593C-482C-A052-1D0766B3E16F}"/>
    <cellStyle name="Normal 104 4 3 2 2" xfId="5679" xr:uid="{7ABF813A-2AD0-4D34-BB4F-4B8DBE5E436F}"/>
    <cellStyle name="Normal 104 4 3 3" xfId="5680" xr:uid="{152B6B8C-80F7-4D5B-B104-9EFCE8C96C39}"/>
    <cellStyle name="Normal 104 4 3 3 2" xfId="5681" xr:uid="{0C03E4B5-747D-4085-978B-6D02FF4078FB}"/>
    <cellStyle name="Normal 104 4 3 4" xfId="5682" xr:uid="{473E65A1-5EFD-4A27-9F5B-DE7DE62E4D81}"/>
    <cellStyle name="Normal 104 4 4" xfId="5683" xr:uid="{62EFF83F-1FBF-494F-A75B-4387D680E145}"/>
    <cellStyle name="Normal 104 4 4 2" xfId="5684" xr:uid="{8B5B48CD-62E1-4A73-86DD-4AB8274F8A1C}"/>
    <cellStyle name="Normal 104 4 5" xfId="5685" xr:uid="{6B975001-2A11-4C2F-A9E5-9B46E57463CF}"/>
    <cellStyle name="Normal 104 4 5 2" xfId="5686" xr:uid="{F7239839-B3D0-4FAD-95C0-0BCFB0D8D76C}"/>
    <cellStyle name="Normal 104 4 6" xfId="5687" xr:uid="{48B5D54C-09F7-48A3-BC15-5FE30443B8F4}"/>
    <cellStyle name="Normal 104 4_2013 Hydro" xfId="5688" xr:uid="{1162BEF5-6870-4AF3-85AE-DD7A17AB9016}"/>
    <cellStyle name="Normal 104 5" xfId="5689" xr:uid="{E266FA29-51E4-411B-A494-BF51B2289E12}"/>
    <cellStyle name="Normal 104 5 2" xfId="5690" xr:uid="{AEC0BEEB-FD18-45A5-9E14-1D884E4954A1}"/>
    <cellStyle name="Normal 104 5 2 2" xfId="5691" xr:uid="{9E5481AB-513A-4100-A3F5-D2C49E90EDA4}"/>
    <cellStyle name="Normal 104 5 2 2 2" xfId="5692" xr:uid="{57B3C120-C67B-4A68-B4BC-86A724E0B34E}"/>
    <cellStyle name="Normal 104 5 2 3" xfId="5693" xr:uid="{2068BB61-58B8-4D50-94D3-B924725A8EB0}"/>
    <cellStyle name="Normal 104 5 2 3 2" xfId="5694" xr:uid="{9930D03D-2173-4067-8642-12F26D6F31F8}"/>
    <cellStyle name="Normal 104 5 2 4" xfId="5695" xr:uid="{33FE544E-99B3-4DCE-98BD-BD3157D07964}"/>
    <cellStyle name="Normal 104 5 3" xfId="5696" xr:uid="{2492BBE2-471D-4F21-B4E2-1C22EFF14C26}"/>
    <cellStyle name="Normal 104 5 3 2" xfId="5697" xr:uid="{1DEA16FC-7DCB-4DC1-A0F9-2087BA1AEE1F}"/>
    <cellStyle name="Normal 104 5 3 2 2" xfId="5698" xr:uid="{119B2290-5B0F-4024-99AA-7D7DAF771FA8}"/>
    <cellStyle name="Normal 104 5 3 3" xfId="5699" xr:uid="{2B7983B6-F0A4-4D10-8884-51F99FF554C6}"/>
    <cellStyle name="Normal 104 5 3 3 2" xfId="5700" xr:uid="{8B4AACFB-5EE9-4D4C-AE13-EF418A58ED47}"/>
    <cellStyle name="Normal 104 5 3 4" xfId="5701" xr:uid="{9575E0C7-0F83-49F0-B484-AF81892BACC6}"/>
    <cellStyle name="Normal 104 5 4" xfId="5702" xr:uid="{4D6847BF-62EE-4945-8028-E39060192327}"/>
    <cellStyle name="Normal 104 5 4 2" xfId="5703" xr:uid="{E7300F08-8089-4A1E-994B-8BBA506BD559}"/>
    <cellStyle name="Normal 104 5 5" xfId="5704" xr:uid="{4D850998-E51D-4D35-AA4A-DEFD4EF7C827}"/>
    <cellStyle name="Normal 104 5 5 2" xfId="5705" xr:uid="{57C507F0-79AA-446D-A241-25247B97DBCF}"/>
    <cellStyle name="Normal 104 5 6" xfId="5706" xr:uid="{659CB4E8-C54E-4627-9859-259F239FB16C}"/>
    <cellStyle name="Normal 104 5_2013 Hydro" xfId="5707" xr:uid="{F3C04CE1-DC60-4B52-BEF0-69847D67DD58}"/>
    <cellStyle name="Normal 104 6" xfId="5708" xr:uid="{EEE4C138-226D-46EC-A0DD-BC21BD3D6722}"/>
    <cellStyle name="Normal 104 6 2" xfId="5709" xr:uid="{59B33DD0-2A77-47AF-9C0A-8B71A29E2B01}"/>
    <cellStyle name="Normal 104 6 2 2" xfId="5710" xr:uid="{D8AC6940-92C2-4FE2-A828-6189537F7EE6}"/>
    <cellStyle name="Normal 104 6 2 2 2" xfId="5711" xr:uid="{6AED84E4-C734-427B-A664-F8563A0C1545}"/>
    <cellStyle name="Normal 104 6 2 3" xfId="5712" xr:uid="{AA50BB30-D0B4-4F1F-B2B4-C33C4D3D598F}"/>
    <cellStyle name="Normal 104 6 2 3 2" xfId="5713" xr:uid="{1F69523E-ED2F-4C0B-B102-185B3D88BF60}"/>
    <cellStyle name="Normal 104 6 2 4" xfId="5714" xr:uid="{88CFFA3E-C07A-4C48-9457-255C6943A1BE}"/>
    <cellStyle name="Normal 104 6_(2a) Energy Sales YTD" xfId="5715" xr:uid="{5CAEF137-FD23-419C-8A62-93AEAC4106D8}"/>
    <cellStyle name="Normal 104 7" xfId="5716" xr:uid="{B62C8BB3-EEAA-405D-9AFC-41CFA5FC4A41}"/>
    <cellStyle name="Normal 104 7 2" xfId="5717" xr:uid="{2B1D8BAD-97F2-4F90-86FE-FD34121427CB}"/>
    <cellStyle name="Normal 104 7 2 2" xfId="5718" xr:uid="{54963747-6847-48A9-84E1-D1AB05173F3D}"/>
    <cellStyle name="Normal 104 7 3" xfId="5719" xr:uid="{9BC6C3A1-6BCA-4C53-BD13-45AC8BD5F935}"/>
    <cellStyle name="Normal 104 7 3 2" xfId="5720" xr:uid="{94967CB2-F638-44BA-9243-375CB1029AFE}"/>
    <cellStyle name="Normal 104 7 4" xfId="5721" xr:uid="{ED7A4A46-C6E6-4794-BB99-291746EB4867}"/>
    <cellStyle name="Normal 104 8" xfId="5722" xr:uid="{FFA5361C-B0DF-42EF-9A63-3154649D551B}"/>
    <cellStyle name="Normal 104 9" xfId="5723" xr:uid="{FD4DA19A-CEE4-466C-A36A-A223277AC97A}"/>
    <cellStyle name="Normal 104_(1a) Income Statement YTD" xfId="5724" xr:uid="{C3F79B10-43E9-4EB6-8AA8-128BDEF42153}"/>
    <cellStyle name="Normal 105" xfId="5725" xr:uid="{F5509610-75B8-427C-9ECC-3CF69B5904B5}"/>
    <cellStyle name="Normal 105 2" xfId="5726" xr:uid="{24BEF4C9-C4C3-41A7-B625-72B6F84EC1C3}"/>
    <cellStyle name="Normal 105 2 2" xfId="5727" xr:uid="{88FE3DC9-1A67-4DCC-A191-E56CF912A46F}"/>
    <cellStyle name="Normal 105 2 2 2" xfId="5728" xr:uid="{716AE5F9-DA47-433D-AB3F-5F15C3B04075}"/>
    <cellStyle name="Normal 105 2 2 2 2" xfId="5729" xr:uid="{E6DC0AA0-992F-4B6C-92FA-FC4FC4A46994}"/>
    <cellStyle name="Normal 105 2 2 3" xfId="5730" xr:uid="{9E406F88-605E-47F7-9035-DEDCAB06F7BA}"/>
    <cellStyle name="Normal 105 2 2 3 2" xfId="5731" xr:uid="{575C1820-274E-4126-9B18-F172B7480CE3}"/>
    <cellStyle name="Normal 105 2 2 4" xfId="5732" xr:uid="{1B9CD667-0721-4DC2-85DC-4567F6B38FAD}"/>
    <cellStyle name="Normal 105 2 3" xfId="5733" xr:uid="{AE851C0B-A0C0-471F-95CE-6812B7F02B9D}"/>
    <cellStyle name="Normal 105 2 3 2" xfId="5734" xr:uid="{FCEB76E4-4C80-42E8-8D38-2AF0E6DE0C95}"/>
    <cellStyle name="Normal 105 2 3 2 2" xfId="5735" xr:uid="{A33C8FC3-5307-4EBF-8241-1EF4484B6586}"/>
    <cellStyle name="Normal 105 2 3 3" xfId="5736" xr:uid="{533D8F49-29C2-407C-B739-5387469173EB}"/>
    <cellStyle name="Normal 105 2 3 3 2" xfId="5737" xr:uid="{EEE95527-E622-4A40-98B2-ED48143A9F88}"/>
    <cellStyle name="Normal 105 2 3 4" xfId="5738" xr:uid="{C58BDE34-7439-4114-95F7-3F57ECE584E6}"/>
    <cellStyle name="Normal 105 2 4" xfId="5739" xr:uid="{FDA79998-8E99-40AE-9C0F-45BA3C9871A6}"/>
    <cellStyle name="Normal 105 2 5" xfId="5740" xr:uid="{919B1794-5CCE-425F-9CD2-246C2B0FA9FA}"/>
    <cellStyle name="Normal 105 2_(1a) Income Statement YTD" xfId="5741" xr:uid="{9040E7F1-3650-45AA-A92A-F72523ED1194}"/>
    <cellStyle name="Normal 105 3" xfId="5742" xr:uid="{898B869B-DA96-416B-B701-4CFC2041333B}"/>
    <cellStyle name="Normal 105 3 2" xfId="5743" xr:uid="{29F13BB1-0192-405D-9E89-9275226DBB87}"/>
    <cellStyle name="Normal 105 3 2 2" xfId="5744" xr:uid="{350B85B1-B1B1-461D-B65D-40366958DEE9}"/>
    <cellStyle name="Normal 105 3 2 2 2" xfId="5745" xr:uid="{7C55A30D-172C-44B6-8FEC-944360277CB4}"/>
    <cellStyle name="Normal 105 3 2 3" xfId="5746" xr:uid="{708B096C-7B34-431D-9CBE-77C9B6B0F976}"/>
    <cellStyle name="Normal 105 3 2 3 2" xfId="5747" xr:uid="{018D0695-9521-4FAB-8C8E-588ACAC2A232}"/>
    <cellStyle name="Normal 105 3 2 4" xfId="5748" xr:uid="{E8E39C55-0BCB-4002-AFA3-3B576347340F}"/>
    <cellStyle name="Normal 105 3 3" xfId="5749" xr:uid="{01B710AB-DB15-4129-A699-66F64EE50694}"/>
    <cellStyle name="Normal 105 3 3 2" xfId="5750" xr:uid="{45B4775A-C0E9-4534-BA3B-22C4FAA9AE7C}"/>
    <cellStyle name="Normal 105 3 3 2 2" xfId="5751" xr:uid="{B250D727-EA4E-4140-81EA-74157B7F8DD0}"/>
    <cellStyle name="Normal 105 3 3 3" xfId="5752" xr:uid="{3402517F-367D-4A6A-98ED-572EBC3D4F74}"/>
    <cellStyle name="Normal 105 3 3 3 2" xfId="5753" xr:uid="{198685CE-541E-4EB8-81DC-12323FBEE6D5}"/>
    <cellStyle name="Normal 105 3 3 4" xfId="5754" xr:uid="{0245BB40-4E14-4836-BAAC-8D68E36F88F6}"/>
    <cellStyle name="Normal 105 3 4" xfId="5755" xr:uid="{1DCCE500-D0FF-47ED-8EA0-A5538B2CA39D}"/>
    <cellStyle name="Normal 105 3 4 2" xfId="5756" xr:uid="{B0DD33C5-8661-4E3F-BF8F-ADC656B79EC3}"/>
    <cellStyle name="Normal 105 3 5" xfId="5757" xr:uid="{8F4E350A-78C6-49A7-ACC6-FC65C843B296}"/>
    <cellStyle name="Normal 105 3 5 2" xfId="5758" xr:uid="{C728565F-3934-4F24-823B-3EFF00183936}"/>
    <cellStyle name="Normal 105 3 6" xfId="5759" xr:uid="{DF85E30A-A759-4D5B-86BB-786CC46E6E1E}"/>
    <cellStyle name="Normal 105 3_2013 Hydro" xfId="5760" xr:uid="{C798FDE8-7151-47EA-B630-74081E5257DF}"/>
    <cellStyle name="Normal 105 4" xfId="5761" xr:uid="{95DC940D-7E69-4134-89A9-2428AFD33CA5}"/>
    <cellStyle name="Normal 105 4 2" xfId="5762" xr:uid="{AC92BA4D-DB69-4668-B1FD-7FAB364DC73F}"/>
    <cellStyle name="Normal 105 4 2 2" xfId="5763" xr:uid="{81D973CC-805F-4CDB-B3F5-6EAA4E889262}"/>
    <cellStyle name="Normal 105 4 2 2 2" xfId="5764" xr:uid="{B486801A-21CE-41F5-9A52-1DCF6FAAFC9B}"/>
    <cellStyle name="Normal 105 4 2 3" xfId="5765" xr:uid="{9F754A81-9DB8-4761-9DE3-303AABDF59F5}"/>
    <cellStyle name="Normal 105 4 2 3 2" xfId="5766" xr:uid="{777FA86E-B3B5-4D3C-8697-A6335C0B8742}"/>
    <cellStyle name="Normal 105 4 2 4" xfId="5767" xr:uid="{67DE68DA-26E7-441D-8434-0AB95905018A}"/>
    <cellStyle name="Normal 105 4 3" xfId="5768" xr:uid="{018368FD-DD25-4B2E-AFBD-410659195EE1}"/>
    <cellStyle name="Normal 105 4 3 2" xfId="5769" xr:uid="{1BDB0204-8803-42A5-92BB-3275FE3F005B}"/>
    <cellStyle name="Normal 105 4 3 2 2" xfId="5770" xr:uid="{791F2F0C-CE26-4947-A6CB-53AA8404572F}"/>
    <cellStyle name="Normal 105 4 3 3" xfId="5771" xr:uid="{B243BA59-E087-4F3E-80E2-B2CA04303DA9}"/>
    <cellStyle name="Normal 105 4 3 3 2" xfId="5772" xr:uid="{CDB201E9-341C-411B-A7DA-F447B0398097}"/>
    <cellStyle name="Normal 105 4 3 4" xfId="5773" xr:uid="{605D09A8-BBE0-4288-88D8-16591DA1CB01}"/>
    <cellStyle name="Normal 105 4 4" xfId="5774" xr:uid="{31227F57-952B-4086-A493-4AA7C21B63FC}"/>
    <cellStyle name="Normal 105 4 4 2" xfId="5775" xr:uid="{1201FFF3-6BDC-4EFE-85E6-40D0DE199013}"/>
    <cellStyle name="Normal 105 4 5" xfId="5776" xr:uid="{6F7C5D48-BCA5-4690-93C0-746DE1217AD8}"/>
    <cellStyle name="Normal 105 4 5 2" xfId="5777" xr:uid="{6408024D-BBD0-4064-A312-649FB2E554EC}"/>
    <cellStyle name="Normal 105 4 6" xfId="5778" xr:uid="{D2CFA66F-43EA-43AD-9D6D-7BF2CD0911BD}"/>
    <cellStyle name="Normal 105 4_2013 Hydro" xfId="5779" xr:uid="{ECA731E1-E625-4D52-8163-2D2BF1797AD5}"/>
    <cellStyle name="Normal 105 5" xfId="5780" xr:uid="{087DEE76-1B34-47ED-A4C9-EBC1EEF5263A}"/>
    <cellStyle name="Normal 105 5 2" xfId="5781" xr:uid="{F369C153-6FFF-4972-B658-574A384D6C91}"/>
    <cellStyle name="Normal 105 5 2 2" xfId="5782" xr:uid="{FACFD047-77CA-44F5-A6A5-5B08F19AD86A}"/>
    <cellStyle name="Normal 105 5 2 2 2" xfId="5783" xr:uid="{54E76DBC-5B7A-4D9F-A689-6FC4975290DB}"/>
    <cellStyle name="Normal 105 5 2 3" xfId="5784" xr:uid="{7B4449D3-01CC-4B19-8BB5-000C9986FA37}"/>
    <cellStyle name="Normal 105 5 2 3 2" xfId="5785" xr:uid="{53C17FFC-6854-4D6F-9813-4F5BC8AF9E99}"/>
    <cellStyle name="Normal 105 5 2 4" xfId="5786" xr:uid="{B9E50FD5-DEF6-40A2-A7EE-956B9703F283}"/>
    <cellStyle name="Normal 105 5 3" xfId="5787" xr:uid="{7FEE720E-8045-4E84-BC5D-3FAE467849C5}"/>
    <cellStyle name="Normal 105 5 3 2" xfId="5788" xr:uid="{195F25D2-6F79-423A-960B-E1D76A2567F9}"/>
    <cellStyle name="Normal 105 5 3 2 2" xfId="5789" xr:uid="{D5512742-2B32-4679-801E-0D028956FA68}"/>
    <cellStyle name="Normal 105 5 3 3" xfId="5790" xr:uid="{B8737233-AA21-44AF-AB16-9C5CE61AE417}"/>
    <cellStyle name="Normal 105 5 3 3 2" xfId="5791" xr:uid="{1F8225D9-3458-48C7-8E84-1B4D6006AF49}"/>
    <cellStyle name="Normal 105 5 3 4" xfId="5792" xr:uid="{02C86E8E-024E-4852-84C4-3B35195B9F0A}"/>
    <cellStyle name="Normal 105 5 4" xfId="5793" xr:uid="{1D0E1B3C-756E-4B22-9DBD-B86A2CA98056}"/>
    <cellStyle name="Normal 105 5 4 2" xfId="5794" xr:uid="{C01CE9DE-A975-4332-B91B-473EC55CCC71}"/>
    <cellStyle name="Normal 105 5 5" xfId="5795" xr:uid="{18D4C71B-1B37-4944-ACF8-C7D11A60B310}"/>
    <cellStyle name="Normal 105 5 5 2" xfId="5796" xr:uid="{7A0A8B46-C375-4EDB-A668-9F4070C5BB4B}"/>
    <cellStyle name="Normal 105 5 6" xfId="5797" xr:uid="{136C5C61-F52E-4114-9D09-A617334736CF}"/>
    <cellStyle name="Normal 105 5_2013 Hydro" xfId="5798" xr:uid="{211F8A03-D99C-4343-863E-BFB517890BD3}"/>
    <cellStyle name="Normal 105 6" xfId="5799" xr:uid="{D64A830E-E885-4D21-BB16-4681F486863D}"/>
    <cellStyle name="Normal 105 6 2" xfId="5800" xr:uid="{9808A719-7081-45D4-9BBE-2E34DEA69506}"/>
    <cellStyle name="Normal 105 6 2 2" xfId="5801" xr:uid="{9A0B352A-9C57-4312-B9FC-08A48B185825}"/>
    <cellStyle name="Normal 105 6 2 2 2" xfId="5802" xr:uid="{FB692B26-14BE-4936-BDF8-942EDD5F19B8}"/>
    <cellStyle name="Normal 105 6 2 3" xfId="5803" xr:uid="{BD779F54-75C3-4226-BA3C-F9A988B85232}"/>
    <cellStyle name="Normal 105 6 2 3 2" xfId="5804" xr:uid="{D47F2044-A507-4ADF-BBCA-019BE9C84F6B}"/>
    <cellStyle name="Normal 105 6 2 4" xfId="5805" xr:uid="{5DC78E0A-F6CB-4E55-9FA5-C91698118B44}"/>
    <cellStyle name="Normal 105 6_(2a) Energy Sales YTD" xfId="5806" xr:uid="{ACECDBBD-B049-497D-9522-25FACA83DB8C}"/>
    <cellStyle name="Normal 105 7" xfId="5807" xr:uid="{F81CA379-3C14-4980-855E-5BF270EFEDA3}"/>
    <cellStyle name="Normal 105 7 2" xfId="5808" xr:uid="{1F886B7F-3C35-486D-9B95-D6A51792CBF5}"/>
    <cellStyle name="Normal 105 7 2 2" xfId="5809" xr:uid="{96121050-D10F-4786-9FB5-A474B36C89DA}"/>
    <cellStyle name="Normal 105 7 3" xfId="5810" xr:uid="{37102555-C4A0-420A-9E85-DA4B98D94A4E}"/>
    <cellStyle name="Normal 105 7 3 2" xfId="5811" xr:uid="{217AA8D9-1B55-4F24-B55E-1B91AF018BA2}"/>
    <cellStyle name="Normal 105 7 4" xfId="5812" xr:uid="{6AA7599B-8B8B-4BEF-812A-DAA713DF2793}"/>
    <cellStyle name="Normal 105 8" xfId="5813" xr:uid="{B8D25C3F-DE16-4E75-8674-71F334848676}"/>
    <cellStyle name="Normal 105 9" xfId="5814" xr:uid="{AFA26C29-D8B0-4661-AD19-82F0C41E7CCE}"/>
    <cellStyle name="Normal 105_(1a) Income Statement YTD" xfId="5815" xr:uid="{A2AC1E90-E3E5-4C6E-BB7D-B60F3BF85CE6}"/>
    <cellStyle name="Normal 106" xfId="5816" xr:uid="{5186B15A-F2AE-4667-897D-CAEC6B6F2DDA}"/>
    <cellStyle name="Normal 106 10" xfId="5817" xr:uid="{DC3D153F-B484-4625-AEF4-1AA4A95659DA}"/>
    <cellStyle name="Normal 106 2" xfId="5818" xr:uid="{1B762C1F-5D0C-42AC-95CF-4164C570DE0D}"/>
    <cellStyle name="Normal 106 2 2" xfId="5819" xr:uid="{FBD23DCE-7D95-4C32-A46B-2968F2A6178B}"/>
    <cellStyle name="Normal 106 2 2 2" xfId="5820" xr:uid="{A245D044-11F1-4D3B-91AA-AA380D50288F}"/>
    <cellStyle name="Normal 106 2 2 2 2" xfId="5821" xr:uid="{7B4F8416-D8EA-4620-91E3-BECDBC1B33D1}"/>
    <cellStyle name="Normal 106 2 2 3" xfId="5822" xr:uid="{6B5E68D7-A21C-496C-B2C6-9CF3B03CB198}"/>
    <cellStyle name="Normal 106 2 2 3 2" xfId="5823" xr:uid="{E2399E18-9769-42CA-8559-E0E2B8EC3BB2}"/>
    <cellStyle name="Normal 106 2 2 3_Sheet4" xfId="5824" xr:uid="{4D8B545D-C759-450A-BE6F-182B7C57D23E}"/>
    <cellStyle name="Normal 106 2 2 4" xfId="5825" xr:uid="{91C99750-2F41-4295-9129-A6AA90397CE3}"/>
    <cellStyle name="Normal 106 2 2_(5a) Budget Volume &amp; Price" xfId="5826" xr:uid="{1ECE547E-F943-4F8F-8A2D-AE161C556C25}"/>
    <cellStyle name="Normal 106 2 3" xfId="5827" xr:uid="{50DF8ABE-EBAD-4E41-94A7-513FF42DD5EB}"/>
    <cellStyle name="Normal 106 2 3 2" xfId="5828" xr:uid="{30E82986-25A6-4FAF-8F1D-77DF232E0445}"/>
    <cellStyle name="Normal 106 2 3 2 2" xfId="5829" xr:uid="{9BE9B958-1320-4097-9519-F5D3EECD65FD}"/>
    <cellStyle name="Normal 106 2 3 3" xfId="5830" xr:uid="{54C10B01-E197-45F2-9816-DF249FB65E2A}"/>
    <cellStyle name="Normal 106 2 3 3 2" xfId="5831" xr:uid="{3B5AA6C1-2DE4-454B-AEF7-A81B1D3E239A}"/>
    <cellStyle name="Normal 106 2 3 4" xfId="5832" xr:uid="{C2D3A270-7C3B-4501-85F2-CC86F7F94301}"/>
    <cellStyle name="Normal 106 2 4" xfId="5833" xr:uid="{EF3A9369-4988-47F8-92A4-47D94B7729DE}"/>
    <cellStyle name="Normal 106 2 4 2" xfId="5834" xr:uid="{07E890A0-50CB-438B-A5A8-F6E7E90EFCD9}"/>
    <cellStyle name="Normal 106 2 5" xfId="5835" xr:uid="{A1EA3C34-2E43-4D50-9877-B256D227A997}"/>
    <cellStyle name="Normal 106 2 5 2" xfId="5836" xr:uid="{06711951-D6CC-4ABF-8124-BB845425DC71}"/>
    <cellStyle name="Normal 106 2 6" xfId="5837" xr:uid="{BDCCF351-0648-40A2-B24B-694C032DBC0F}"/>
    <cellStyle name="Normal 106 2_(1a) Quarterly" xfId="5838" xr:uid="{59C142CE-B699-4995-B47B-67F65540E5AF}"/>
    <cellStyle name="Normal 106 3" xfId="5839" xr:uid="{1CEF60BC-6E6C-4EA9-9E2E-B79549E559DC}"/>
    <cellStyle name="Normal 106 3 2" xfId="5840" xr:uid="{21B3E78F-D661-439B-8185-CE817AAF6533}"/>
    <cellStyle name="Normal 106 3 2 2" xfId="5841" xr:uid="{F2A4F021-874E-40DD-9FE7-01AE9D336932}"/>
    <cellStyle name="Normal 106 3 2 2 2" xfId="5842" xr:uid="{B4F808AD-84E9-4CFD-AE1B-A00A3714CD04}"/>
    <cellStyle name="Normal 106 3 2 3" xfId="5843" xr:uid="{A166D527-DB60-4DA9-96F4-AF70EF732BB8}"/>
    <cellStyle name="Normal 106 3 2 3 2" xfId="5844" xr:uid="{82762482-058D-494E-B863-ECFD8F45A8BE}"/>
    <cellStyle name="Normal 106 3 2 4" xfId="5845" xr:uid="{2D76D308-C11E-44D0-BD2C-16E929C13671}"/>
    <cellStyle name="Normal 106 3 3" xfId="5846" xr:uid="{766EFECA-7727-4082-9D89-469D10199AAE}"/>
    <cellStyle name="Normal 106 3 3 2" xfId="5847" xr:uid="{7F78B733-C29E-41E5-985E-16FC8ECB23BA}"/>
    <cellStyle name="Normal 106 3 3 2 2" xfId="5848" xr:uid="{2FF79949-FF89-44E0-85AF-5F4900304E76}"/>
    <cellStyle name="Normal 106 3 3 3" xfId="5849" xr:uid="{BE2712F7-7874-416A-B4DF-6A59A5CDA958}"/>
    <cellStyle name="Normal 106 3 3 3 2" xfId="5850" xr:uid="{DD9DED73-25DE-48E2-94FE-3D70BE2FE774}"/>
    <cellStyle name="Normal 106 3 3 4" xfId="5851" xr:uid="{8931652C-8BF4-4404-A933-3DDA03E03799}"/>
    <cellStyle name="Normal 106 3 3_Sheet4" xfId="5852" xr:uid="{7A16C428-DA18-475C-AC44-7D542C198380}"/>
    <cellStyle name="Normal 106 3 4" xfId="5853" xr:uid="{9E34584C-6C12-4A45-9708-AB0D63F8DA46}"/>
    <cellStyle name="Normal 106 3 4 2" xfId="5854" xr:uid="{595B8C70-E28F-45A4-A753-3258D9F33546}"/>
    <cellStyle name="Normal 106 3 5" xfId="5855" xr:uid="{E45F36C4-4E50-4836-B4DD-B8177E47E3EE}"/>
    <cellStyle name="Normal 106 3 5 2" xfId="5856" xr:uid="{C7E234B1-389B-4E7B-89B0-A0035658B987}"/>
    <cellStyle name="Normal 106 3 6" xfId="5857" xr:uid="{346A59FA-F933-40E1-B111-954509F764BD}"/>
    <cellStyle name="Normal 106 3_(1a) Quarterly" xfId="5858" xr:uid="{9250AEB8-1368-40F2-A4FD-A9052C2222CA}"/>
    <cellStyle name="Normal 106 4" xfId="5859" xr:uid="{DB3C17CE-7FE3-427C-980E-FBE31829C527}"/>
    <cellStyle name="Normal 106 4 2" xfId="5860" xr:uid="{9168C2E4-5FB4-4589-A4A2-837196281107}"/>
    <cellStyle name="Normal 106 4 2 2" xfId="5861" xr:uid="{46DA7036-0F95-4BF5-9CD1-C04BF13705C9}"/>
    <cellStyle name="Normal 106 4 2 2 2" xfId="5862" xr:uid="{05FD551F-227F-41A8-BDD5-594BACE1AC6D}"/>
    <cellStyle name="Normal 106 4 2 3" xfId="5863" xr:uid="{11C561C4-9825-4F7B-867F-0965BD377B84}"/>
    <cellStyle name="Normal 106 4 2 3 2" xfId="5864" xr:uid="{FF35A8D3-B3A4-4DB8-B0DE-3C3A370337CF}"/>
    <cellStyle name="Normal 106 4 2 4" xfId="5865" xr:uid="{C4CE8ABB-0931-45C2-8702-9A08EB1DD6CB}"/>
    <cellStyle name="Normal 106 4 3" xfId="5866" xr:uid="{ED67B456-38F2-4A61-8F11-60CE08167E83}"/>
    <cellStyle name="Normal 106 4 3 2" xfId="5867" xr:uid="{B9AA5D5C-0615-4747-AFD5-3167C3DF0A4A}"/>
    <cellStyle name="Normal 106 4 3 2 2" xfId="5868" xr:uid="{AE52A96D-9C90-4CA2-A0AC-A1AF2035C3B6}"/>
    <cellStyle name="Normal 106 4 3 3" xfId="5869" xr:uid="{2629F55D-8682-4B3D-94ED-3E5DFD4C801C}"/>
    <cellStyle name="Normal 106 4 3 3 2" xfId="5870" xr:uid="{DE90BF97-40B2-4D4A-BBA4-2146885D67E8}"/>
    <cellStyle name="Normal 106 4 3 4" xfId="5871" xr:uid="{280B5A91-66DA-487D-816D-3F655D4318DE}"/>
    <cellStyle name="Normal 106 4 4" xfId="5872" xr:uid="{3990EE03-A6DA-4BDE-B923-2B24B9C7437D}"/>
    <cellStyle name="Normal 106 4 4 2" xfId="5873" xr:uid="{514EE22F-202B-4188-97B2-6ED2D1DFDA73}"/>
    <cellStyle name="Normal 106 4 5" xfId="5874" xr:uid="{F558C171-013F-4DA1-8841-B973EE6A3AFB}"/>
    <cellStyle name="Normal 106 4 5 2" xfId="5875" xr:uid="{895F3EC6-78D0-4487-B16E-DB3BD836317D}"/>
    <cellStyle name="Normal 106 4 6" xfId="5876" xr:uid="{ACACBE65-9771-4995-BFFD-175BB55866FA}"/>
    <cellStyle name="Normal 106 4_2013 Hydro" xfId="5877" xr:uid="{806B544D-E7EF-40D9-B649-87E3AD8EDD80}"/>
    <cellStyle name="Normal 106 5" xfId="5878" xr:uid="{0908AF83-7A23-46D3-A057-603187CEC437}"/>
    <cellStyle name="Normal 106 5 2" xfId="5879" xr:uid="{A68C68B6-580B-4C1A-B81B-9136AE4DBB61}"/>
    <cellStyle name="Normal 106 5 2 2" xfId="5880" xr:uid="{BD5909B5-7232-4D1E-8472-48523E61667D}"/>
    <cellStyle name="Normal 106 5 2 2 2" xfId="5881" xr:uid="{C5FD0580-A86F-4FA8-B40C-BB8FB4AA09BE}"/>
    <cellStyle name="Normal 106 5 2 3" xfId="5882" xr:uid="{493CD938-0F1A-4371-BE04-923038CD676B}"/>
    <cellStyle name="Normal 106 5 2 3 2" xfId="5883" xr:uid="{C8B02C78-5D33-45E3-B4D2-EF4109008CBA}"/>
    <cellStyle name="Normal 106 5 2 4" xfId="5884" xr:uid="{3F2AEA76-6581-4602-BC39-ABF2061E6B71}"/>
    <cellStyle name="Normal 106 5 3" xfId="5885" xr:uid="{D8D9AFAB-D3AC-4D9A-9543-ECB625E63ABA}"/>
    <cellStyle name="Normal 106 5 3 2" xfId="5886" xr:uid="{46FC0F16-D4D9-4411-9A4C-74B5E790C5C3}"/>
    <cellStyle name="Normal 106 5 3 2 2" xfId="5887" xr:uid="{B2855C1A-4C48-46A1-B14E-4DA8EE1D41DA}"/>
    <cellStyle name="Normal 106 5 3 3" xfId="5888" xr:uid="{A9D67C1F-8748-41E7-9828-AEF2A40F7D3F}"/>
    <cellStyle name="Normal 106 5 3 3 2" xfId="5889" xr:uid="{2A585412-2A16-4FBB-BE7A-BB33F06FB1F1}"/>
    <cellStyle name="Normal 106 5 3 4" xfId="5890" xr:uid="{924A4995-B2E1-4DFA-933E-28A1BB4B1C6E}"/>
    <cellStyle name="Normal 106 5 4" xfId="5891" xr:uid="{36892211-C213-4402-B8E1-E661255E1C8A}"/>
    <cellStyle name="Normal 106 5 4 2" xfId="5892" xr:uid="{D8637811-3DB7-4234-8F49-1ECCA998B75C}"/>
    <cellStyle name="Normal 106 5 5" xfId="5893" xr:uid="{867A731A-1DC4-4331-9502-F4EDED4DCE9E}"/>
    <cellStyle name="Normal 106 5 5 2" xfId="5894" xr:uid="{27A3407D-C0BA-40B4-B90A-05F6C0BDE028}"/>
    <cellStyle name="Normal 106 5 6" xfId="5895" xr:uid="{C53119CB-524A-4C43-82F6-712340DDFBBB}"/>
    <cellStyle name="Normal 106 5_2013 Hydro" xfId="5896" xr:uid="{EEE936B8-AD93-4FBC-8C21-F8D8B4366E94}"/>
    <cellStyle name="Normal 106 6" xfId="5897" xr:uid="{5C52CB52-A9F0-49AB-8BFF-E58CA6A5D7F8}"/>
    <cellStyle name="Normal 106 6 2" xfId="5898" xr:uid="{B7B94F97-B2B6-4BAF-ADE5-3B033B904333}"/>
    <cellStyle name="Normal 106 6 2 2" xfId="5899" xr:uid="{61784FCA-287B-4540-97D4-3056BF606B80}"/>
    <cellStyle name="Normal 106 6 3" xfId="5900" xr:uid="{F9250319-67B8-4067-97C5-85F5665EAE9D}"/>
    <cellStyle name="Normal 106 6 3 2" xfId="5901" xr:uid="{8A8932A8-3FDF-4BDE-840D-C5B515C1DDF5}"/>
    <cellStyle name="Normal 106 6 4" xfId="5902" xr:uid="{00DDD9A3-82DE-4893-B940-5E6E5C99CBF4}"/>
    <cellStyle name="Normal 106 7" xfId="5903" xr:uid="{C8A26335-4C19-404F-A639-7E52C986B34A}"/>
    <cellStyle name="Normal 106 7 2" xfId="5904" xr:uid="{D00C4ADB-B4F6-49FE-A6FB-7FAE911FEF9B}"/>
    <cellStyle name="Normal 106 7 2 2" xfId="5905" xr:uid="{65B45DD1-6A85-4875-82D3-421A3D055CB6}"/>
    <cellStyle name="Normal 106 7 3" xfId="5906" xr:uid="{B87C91FA-942E-4F93-9138-E49996EBAA3F}"/>
    <cellStyle name="Normal 106 7 3 2" xfId="5907" xr:uid="{5D32FA57-A334-40B7-BA2A-4E494426C130}"/>
    <cellStyle name="Normal 106 7 4" xfId="5908" xr:uid="{6478DA40-85D5-4FCC-B705-CCBC22784AF6}"/>
    <cellStyle name="Normal 106 8" xfId="5909" xr:uid="{B5F28B18-2A90-42F0-B38D-A0409E875CB3}"/>
    <cellStyle name="Normal 106 8 2" xfId="5910" xr:uid="{3B554826-95E5-4CE5-8CA1-D028A1FBED36}"/>
    <cellStyle name="Normal 106 9" xfId="5911" xr:uid="{2CB7B7A7-1D60-4225-BD10-6F2CAC3B1F78}"/>
    <cellStyle name="Normal 106 9 2" xfId="5912" xr:uid="{D382A205-4FD5-4917-ADE1-DDCC9BD5C7D5}"/>
    <cellStyle name="Normal 106_(1a) Quarterly" xfId="5913" xr:uid="{42264D9A-E68B-42CE-8CD3-B54148C6631D}"/>
    <cellStyle name="Normal 107" xfId="5914" xr:uid="{393D6E08-791E-4F1B-A0F2-78FACC7C8005}"/>
    <cellStyle name="Normal 107 10" xfId="5915" xr:uid="{5CD2532B-77F8-4BF2-9AC4-56D33727718C}"/>
    <cellStyle name="Normal 107 2" xfId="5916" xr:uid="{2B2D8039-43BA-45E0-BA7C-1999A10B71C9}"/>
    <cellStyle name="Normal 107 2 2" xfId="5917" xr:uid="{F41147BC-0473-40E1-8D95-746F5D82FA65}"/>
    <cellStyle name="Normal 107 2 2 2" xfId="5918" xr:uid="{4E4BE351-34CC-4300-A025-D3E0D9F10B72}"/>
    <cellStyle name="Normal 107 2 2 2 2" xfId="5919" xr:uid="{112774EB-7147-4115-A673-394F02098C07}"/>
    <cellStyle name="Normal 107 2 2 3" xfId="5920" xr:uid="{71E82964-8CF9-4791-8E03-04C9E5F4EA10}"/>
    <cellStyle name="Normal 107 2 2 3 2" xfId="5921" xr:uid="{77C881C7-B2F8-4E4E-8941-E4ADA4979EA7}"/>
    <cellStyle name="Normal 107 2 2 4" xfId="5922" xr:uid="{AE648A49-4E52-45B8-BCBA-1C519A5164E0}"/>
    <cellStyle name="Normal 107 2 3" xfId="5923" xr:uid="{ADD6BF84-A95A-44F9-B692-9FE9465515A7}"/>
    <cellStyle name="Normal 107 2 3 2" xfId="5924" xr:uid="{18E96619-F040-4485-B887-76B1C130572A}"/>
    <cellStyle name="Normal 107 2 3 2 2" xfId="5925" xr:uid="{7080EE53-3960-4CA5-8A7B-C9BE6DD4CFA7}"/>
    <cellStyle name="Normal 107 2 3 3" xfId="5926" xr:uid="{1FE5F825-EAD0-464A-93F7-CD4D84B7ABFF}"/>
    <cellStyle name="Normal 107 2 3 3 2" xfId="5927" xr:uid="{7F4DEF7A-A9D0-4B88-A52E-E918C449E8C4}"/>
    <cellStyle name="Normal 107 2 3 4" xfId="5928" xr:uid="{E73D3A67-99B1-4F62-A7EF-001A43AA09F4}"/>
    <cellStyle name="Normal 107 2 4" xfId="5929" xr:uid="{40D3C7A8-C70A-4662-B93F-3B4865B5082B}"/>
    <cellStyle name="Normal 107 2 4 2" xfId="5930" xr:uid="{1F1F872C-B228-4EBF-916F-C210C479621D}"/>
    <cellStyle name="Normal 107 2 5" xfId="5931" xr:uid="{CC042946-89DE-499D-8404-F433F49607F7}"/>
    <cellStyle name="Normal 107 2 5 2" xfId="5932" xr:uid="{C21B0F0E-3546-49E3-BBF3-B8AC1F22377E}"/>
    <cellStyle name="Normal 107 2_(1a) Quarterly" xfId="5933" xr:uid="{36BA1158-F1F8-40BF-9876-3E57D4EFBD88}"/>
    <cellStyle name="Normal 107 3" xfId="5934" xr:uid="{085B6719-816A-445E-8A4A-3BCC18FC6143}"/>
    <cellStyle name="Normal 107 3 2" xfId="5935" xr:uid="{2FDDB2F0-FAF8-4566-BE74-E13A25400CAA}"/>
    <cellStyle name="Normal 107 3 2 2" xfId="5936" xr:uid="{3968E00D-2B8B-4150-9CD3-8C7698FCA055}"/>
    <cellStyle name="Normal 107 3 2 2 2" xfId="5937" xr:uid="{5A68F9CD-D4A9-423B-BFF6-18AC83F578CF}"/>
    <cellStyle name="Normal 107 3 2 3" xfId="5938" xr:uid="{E1DA132F-CEE4-4E1D-BA6F-AED88F453656}"/>
    <cellStyle name="Normal 107 3 2 3 2" xfId="5939" xr:uid="{66E2FE8E-3D52-41A7-AB92-25BE02EDC9D6}"/>
    <cellStyle name="Normal 107 3 2 4" xfId="5940" xr:uid="{025612CB-333E-48F3-B37F-F5760E9BEF09}"/>
    <cellStyle name="Normal 107 3 3" xfId="5941" xr:uid="{01841864-022D-4217-A2E4-E19778AF6BE2}"/>
    <cellStyle name="Normal 107 3 3 2" xfId="5942" xr:uid="{39568B5D-5C2E-491D-882E-E1EACADEE7AB}"/>
    <cellStyle name="Normal 107 3 3 2 2" xfId="5943" xr:uid="{EE8D19A3-908E-46DF-BBC8-ABE86F0321D4}"/>
    <cellStyle name="Normal 107 3 3 3" xfId="5944" xr:uid="{23DFF31B-24D4-495B-B95C-E994657EA461}"/>
    <cellStyle name="Normal 107 3 3 3 2" xfId="5945" xr:uid="{24A05F8F-FADD-413D-9EC1-679F2BA503FE}"/>
    <cellStyle name="Normal 107 3 3 4" xfId="5946" xr:uid="{D68E8AF1-3185-41E5-A3D2-0D4EAF36A6DD}"/>
    <cellStyle name="Normal 107 3 4" xfId="5947" xr:uid="{23EC24BE-4075-41CA-BB5D-0E40B77B891B}"/>
    <cellStyle name="Normal 107 3 4 2" xfId="5948" xr:uid="{1C8CB951-4DEC-49A9-A216-39A9BA9E663D}"/>
    <cellStyle name="Normal 107 3 5" xfId="5949" xr:uid="{8EC6941B-34CA-423A-A5D6-A0740B27C818}"/>
    <cellStyle name="Normal 107 3 5 2" xfId="5950" xr:uid="{E3C3D646-E0E6-4D5C-AD8E-0D502624F24A}"/>
    <cellStyle name="Normal 107 3 6" xfId="5951" xr:uid="{6F29AC7D-8FE2-4669-AAEA-168EF936FD56}"/>
    <cellStyle name="Normal 107 3_2013 Hydro" xfId="5952" xr:uid="{842E7798-3A8A-495B-BAA3-A2A2D233AABE}"/>
    <cellStyle name="Normal 107 4" xfId="5953" xr:uid="{02C59C4A-00E8-40A6-8EBC-0FE3D51AF5DC}"/>
    <cellStyle name="Normal 107 4 2" xfId="5954" xr:uid="{614D5E4C-E9B4-4220-9C84-3F991430F4F5}"/>
    <cellStyle name="Normal 107 4 2 2" xfId="5955" xr:uid="{C6341B99-F156-4000-BFCD-10D2F0A9CB6E}"/>
    <cellStyle name="Normal 107 4 2 2 2" xfId="5956" xr:uid="{FBE04E14-F801-48CC-A0FC-D91FFFE713DE}"/>
    <cellStyle name="Normal 107 4 2 3" xfId="5957" xr:uid="{CA3EF335-35DF-44BF-BAFA-DB22062AE076}"/>
    <cellStyle name="Normal 107 4 2 3 2" xfId="5958" xr:uid="{77DAD391-67B3-402B-AE31-1349479268E2}"/>
    <cellStyle name="Normal 107 4 2 4" xfId="5959" xr:uid="{BBD1EAEB-E903-495A-A005-9BF57722564A}"/>
    <cellStyle name="Normal 107 4 3" xfId="5960" xr:uid="{058FE379-56ED-49DE-A7B4-B3FECE9207E1}"/>
    <cellStyle name="Normal 107 4 3 2" xfId="5961" xr:uid="{37D2EE73-5EF2-42D3-B07F-55E093875697}"/>
    <cellStyle name="Normal 107 4 3 2 2" xfId="5962" xr:uid="{E0F11A89-DF88-4DC2-901D-74C6E965364C}"/>
    <cellStyle name="Normal 107 4 3 3" xfId="5963" xr:uid="{37449EF5-1F15-4AE4-8E1E-021695B8597F}"/>
    <cellStyle name="Normal 107 4 3 3 2" xfId="5964" xr:uid="{B32FAB0B-B879-457A-804F-B9E833573D5F}"/>
    <cellStyle name="Normal 107 4 3 4" xfId="5965" xr:uid="{C4E4A587-5B99-4B8F-A79A-1A9C9CE5CAE5}"/>
    <cellStyle name="Normal 107 4 4" xfId="5966" xr:uid="{06A09EA4-4137-456B-A57F-607E60585541}"/>
    <cellStyle name="Normal 107 4 4 2" xfId="5967" xr:uid="{987A55D9-4E9F-48CF-B945-492C1E83BB85}"/>
    <cellStyle name="Normal 107 4 5" xfId="5968" xr:uid="{13435F24-6B9C-4D5A-A670-5E0EB4BE9443}"/>
    <cellStyle name="Normal 107 4 5 2" xfId="5969" xr:uid="{810EA6BF-13C3-4B88-8740-F11BF90746FB}"/>
    <cellStyle name="Normal 107 4 6" xfId="5970" xr:uid="{02B415FF-C96D-4EC3-AAAA-8EB78A170EDB}"/>
    <cellStyle name="Normal 107 4_2013 Hydro" xfId="5971" xr:uid="{C39DC8B3-79B2-461F-B947-0D3BD8B5AE87}"/>
    <cellStyle name="Normal 107 5" xfId="5972" xr:uid="{63203D49-5570-4328-A002-3242BDA6CD3F}"/>
    <cellStyle name="Normal 107 5 2" xfId="5973" xr:uid="{E7AEDD97-332D-4206-9D76-2BC9D5A839BE}"/>
    <cellStyle name="Normal 107 5 2 2" xfId="5974" xr:uid="{92DE477F-E6A3-4526-9959-58E287D419F4}"/>
    <cellStyle name="Normal 107 5 2 2 2" xfId="5975" xr:uid="{B58E577F-8B37-4D15-B29C-81D1CE75EB18}"/>
    <cellStyle name="Normal 107 5 2 3" xfId="5976" xr:uid="{027D3DE9-E2B2-4B9E-B941-96B341E55829}"/>
    <cellStyle name="Normal 107 5 2 3 2" xfId="5977" xr:uid="{39FB9700-5946-46B9-B1C8-5C1F433C9242}"/>
    <cellStyle name="Normal 107 5 2 4" xfId="5978" xr:uid="{92146CE5-2D38-44B8-BFDC-8DFD13FC2B82}"/>
    <cellStyle name="Normal 107 5 3" xfId="5979" xr:uid="{4F22C937-57B6-4CCD-908D-AC22593D0E3F}"/>
    <cellStyle name="Normal 107 5 3 2" xfId="5980" xr:uid="{3B841522-180B-46BC-9363-A98BDDD0515E}"/>
    <cellStyle name="Normal 107 5 3 2 2" xfId="5981" xr:uid="{A45A9D1D-89BB-466B-8EC7-E8D065030049}"/>
    <cellStyle name="Normal 107 5 3 3" xfId="5982" xr:uid="{250296F5-29F8-460D-95B9-FCF3048A6518}"/>
    <cellStyle name="Normal 107 5 3 3 2" xfId="5983" xr:uid="{842C5CCF-CB5F-4BEB-ADF8-6E5D88A86204}"/>
    <cellStyle name="Normal 107 5 3 4" xfId="5984" xr:uid="{2F735578-1397-4EAF-AB10-428CAC8F9397}"/>
    <cellStyle name="Normal 107 5 4" xfId="5985" xr:uid="{13EC4EE2-E987-4335-811C-2449D4AF19B9}"/>
    <cellStyle name="Normal 107 5 4 2" xfId="5986" xr:uid="{B0778D93-DB11-4ED9-A785-C62D133963D7}"/>
    <cellStyle name="Normal 107 5 5" xfId="5987" xr:uid="{AA3D82CC-F4B3-4D80-A675-E7B1943EFFEB}"/>
    <cellStyle name="Normal 107 5 5 2" xfId="5988" xr:uid="{C2532A9D-A252-4372-B39B-7D76261872E2}"/>
    <cellStyle name="Normal 107 5 6" xfId="5989" xr:uid="{884A9902-8C6C-46A4-B629-A419A59E7464}"/>
    <cellStyle name="Normal 107 5_2013 Hydro" xfId="5990" xr:uid="{EC3DEDB5-BD16-41F3-B6D5-13F7E4AF576D}"/>
    <cellStyle name="Normal 107 6" xfId="5991" xr:uid="{86611F19-A232-481C-9137-FE7105729316}"/>
    <cellStyle name="Normal 107 7" xfId="5992" xr:uid="{DC34D4EE-215A-44AE-88C8-3DBAF8959539}"/>
    <cellStyle name="Normal 107 8" xfId="5993" xr:uid="{F065D37B-1E1C-47F3-95A8-393F4F32A6D8}"/>
    <cellStyle name="Normal 107 9" xfId="5994" xr:uid="{0E806EE7-2F21-45F1-8F0D-F4D9D9A976AF}"/>
    <cellStyle name="Normal 107_(1a) Income Statement YTD" xfId="5995" xr:uid="{2E4B2391-6359-4A1F-92AE-3876D340E74E}"/>
    <cellStyle name="Normal 108" xfId="5996" xr:uid="{D5B5C405-F1BA-4D45-89A5-9E3FE3A50EC5}"/>
    <cellStyle name="Normal 108 2" xfId="5997" xr:uid="{63B40591-3EE3-4BE8-8255-253985EDEF44}"/>
    <cellStyle name="Normal 108 2 2" xfId="5998" xr:uid="{0E44D666-C746-4B97-A7B6-ABF7BE864E3F}"/>
    <cellStyle name="Normal 108 2 2 2" xfId="5999" xr:uid="{F06F2844-3D0F-49B7-90FD-B1C63806E64C}"/>
    <cellStyle name="Normal 108 2 2 2 2" xfId="6000" xr:uid="{F92132A7-824F-4866-A996-5AC6ED895C21}"/>
    <cellStyle name="Normal 108 2 2 3" xfId="6001" xr:uid="{93624BBD-8ACC-4BBC-970B-B9A0F8DA3EF4}"/>
    <cellStyle name="Normal 108 2 2 3 2" xfId="6002" xr:uid="{5E01E1C3-7EDA-4CF0-818E-335461F6E3C9}"/>
    <cellStyle name="Normal 108 2 2 4" xfId="6003" xr:uid="{6A110DE1-8141-43C8-9C7A-F4BBA80D0E56}"/>
    <cellStyle name="Normal 108 2 3" xfId="6004" xr:uid="{44041926-A97F-4BF4-BA5A-C69A062A6509}"/>
    <cellStyle name="Normal 108 2 3 2" xfId="6005" xr:uid="{49E123BB-F778-4647-A3BB-C7FBA8A22A88}"/>
    <cellStyle name="Normal 108 2 3 2 2" xfId="6006" xr:uid="{2F257107-BB8D-4BA7-8654-882A8A46AFA7}"/>
    <cellStyle name="Normal 108 2 3 3" xfId="6007" xr:uid="{5D4B6529-429A-49E7-A7F6-EBD2A545DB9E}"/>
    <cellStyle name="Normal 108 2 3 3 2" xfId="6008" xr:uid="{CD989020-12B6-48C7-9A31-637D7AA6F508}"/>
    <cellStyle name="Normal 108 2 3 4" xfId="6009" xr:uid="{58435F79-FA5D-43BF-B25E-8CCAD49B97F1}"/>
    <cellStyle name="Normal 108 2 4" xfId="6010" xr:uid="{D2DB37E3-CCAF-478C-8316-A1A8FE0DB3FF}"/>
    <cellStyle name="Normal 108 2 4 2" xfId="6011" xr:uid="{2F9733A0-5A1D-4054-8BE8-95686F76A6EE}"/>
    <cellStyle name="Normal 108 2 5" xfId="6012" xr:uid="{C0279D56-0799-4411-81F4-823EFCF5FAAF}"/>
    <cellStyle name="Normal 108 2 5 2" xfId="6013" xr:uid="{CAE3BA11-F26A-4F8A-B5E2-80C6438E4373}"/>
    <cellStyle name="Normal 108 2 6" xfId="6014" xr:uid="{B2723DD2-7420-4EDE-9EE4-18327DAE60A9}"/>
    <cellStyle name="Normal 108 2_2013 Hydro" xfId="6015" xr:uid="{0F607B84-74D7-4CB9-B3F5-C670030B1FF5}"/>
    <cellStyle name="Normal 108 3" xfId="6016" xr:uid="{FAB684C2-6807-4780-B34E-283467F9FF29}"/>
    <cellStyle name="Normal 108 3 2" xfId="6017" xr:uid="{0B7756D3-1FF6-4208-89A8-03A03BBDFAD7}"/>
    <cellStyle name="Normal 108 3 2 2" xfId="6018" xr:uid="{B3F4150F-4ABA-4DF8-BC59-7D6AA088BA5C}"/>
    <cellStyle name="Normal 108 3 2 2 2" xfId="6019" xr:uid="{2E3C4604-CB0A-4F87-B851-09D8FFDCA5A3}"/>
    <cellStyle name="Normal 108 3 2 3" xfId="6020" xr:uid="{893CD0CC-2E29-412C-BAAB-8C728CE89078}"/>
    <cellStyle name="Normal 108 3 2 3 2" xfId="6021" xr:uid="{575061D6-AAE2-47FA-AB38-5FB7E98FFFFC}"/>
    <cellStyle name="Normal 108 3 2 4" xfId="6022" xr:uid="{1EAC1426-92DF-4A6F-A480-30D82009D8A5}"/>
    <cellStyle name="Normal 108 3 3" xfId="6023" xr:uid="{8F21965F-752D-4067-8684-1E6534254140}"/>
    <cellStyle name="Normal 108 3 3 2" xfId="6024" xr:uid="{A459651F-AD73-4604-A7D6-B6977EB814BB}"/>
    <cellStyle name="Normal 108 3 3 2 2" xfId="6025" xr:uid="{3A4DDC59-89C2-40F7-B51D-E5BFD70D768B}"/>
    <cellStyle name="Normal 108 3 3 3" xfId="6026" xr:uid="{8E9250CE-4043-4C44-922C-DC5F228E3C15}"/>
    <cellStyle name="Normal 108 3 3 3 2" xfId="6027" xr:uid="{B71D0499-92F6-4121-94F3-6206C33AF575}"/>
    <cellStyle name="Normal 108 3 3 4" xfId="6028" xr:uid="{334FA133-1985-4283-B695-84B12386A4D5}"/>
    <cellStyle name="Normal 108 3 4" xfId="6029" xr:uid="{649C3941-13F0-4E09-8C9F-AF3A722ADEC8}"/>
    <cellStyle name="Normal 108 3 4 2" xfId="6030" xr:uid="{4C5FC19D-4491-4BFC-825C-BC1FA708A0CC}"/>
    <cellStyle name="Normal 108 3 5" xfId="6031" xr:uid="{72B293B0-710D-45E5-A44A-7DF7B26BFFC9}"/>
    <cellStyle name="Normal 108 3 5 2" xfId="6032" xr:uid="{2176AE41-C9CF-4641-9563-8253AEC10F25}"/>
    <cellStyle name="Normal 108 3 6" xfId="6033" xr:uid="{23BF5D1E-82B6-4C45-96EE-531B83E119BB}"/>
    <cellStyle name="Normal 108 3_2013 Hydro" xfId="6034" xr:uid="{AA2A96E1-4682-46F4-B301-8F89CBEF3011}"/>
    <cellStyle name="Normal 108 4" xfId="6035" xr:uid="{CE07D8B4-7BC9-4BB2-B4DF-BC36DF00C0A9}"/>
    <cellStyle name="Normal 108 4 2" xfId="6036" xr:uid="{36C2FD4A-72A5-4043-8EE2-1990C38698BC}"/>
    <cellStyle name="Normal 108 4 2 2" xfId="6037" xr:uid="{7D1E569C-9733-4075-AF1C-7E9F3F4FE82F}"/>
    <cellStyle name="Normal 108 4 2 2 2" xfId="6038" xr:uid="{D6EE2D5D-0B70-449C-B987-31DAE8CB8910}"/>
    <cellStyle name="Normal 108 4 2 3" xfId="6039" xr:uid="{98403F75-FD53-43D3-AE84-3C75F17C413B}"/>
    <cellStyle name="Normal 108 4 2 3 2" xfId="6040" xr:uid="{5654D0DC-29A3-4E0A-97F3-FB886EE8DDD3}"/>
    <cellStyle name="Normal 108 4 2 4" xfId="6041" xr:uid="{02AB9CE4-25AB-414E-B61C-3CA876771B8F}"/>
    <cellStyle name="Normal 108 4 3" xfId="6042" xr:uid="{3C9D080E-1393-4042-A4D1-638F8221D9C7}"/>
    <cellStyle name="Normal 108 4 3 2" xfId="6043" xr:uid="{AB596557-9F22-4FF9-AB0D-A696AF4D9841}"/>
    <cellStyle name="Normal 108 4 3 2 2" xfId="6044" xr:uid="{86A1E712-4E73-4472-96E7-E75B75F1701B}"/>
    <cellStyle name="Normal 108 4 3 3" xfId="6045" xr:uid="{0BF9C740-C557-46B2-8054-0A2D15D58031}"/>
    <cellStyle name="Normal 108 4 3 3 2" xfId="6046" xr:uid="{CC8832BB-2FAE-46D3-BF38-245EA149B77D}"/>
    <cellStyle name="Normal 108 4 3 4" xfId="6047" xr:uid="{9A935CE5-644E-499F-A08C-B35CED5A2DAF}"/>
    <cellStyle name="Normal 108 4 4" xfId="6048" xr:uid="{A2474087-88DB-41C2-8633-CC89D28EB650}"/>
    <cellStyle name="Normal 108 4 4 2" xfId="6049" xr:uid="{785056D7-D8D3-424E-81C3-2F195DE4902F}"/>
    <cellStyle name="Normal 108 4 5" xfId="6050" xr:uid="{5EFCF83D-EA1B-4741-8A2C-2EE6FCD3224D}"/>
    <cellStyle name="Normal 108 4 5 2" xfId="6051" xr:uid="{81F002A2-22C8-458B-844F-A1E2E3E2EAB0}"/>
    <cellStyle name="Normal 108 4 6" xfId="6052" xr:uid="{F7A775E1-F7D0-4FE5-92BF-6471AD0FC3D7}"/>
    <cellStyle name="Normal 108 4_2013 Hydro" xfId="6053" xr:uid="{4DE328BB-C051-417D-8B84-4DDB63C5D4D8}"/>
    <cellStyle name="Normal 108 5" xfId="6054" xr:uid="{EDB16F6D-1FC7-4257-A05E-DB9846A0A5C9}"/>
    <cellStyle name="Normal 108 5 2" xfId="6055" xr:uid="{49B3F0B1-010A-4D01-82DC-E23738BDEF93}"/>
    <cellStyle name="Normal 108 5 2 2" xfId="6056" xr:uid="{7BE42685-E5A0-4F15-A07A-F05F82DC1A36}"/>
    <cellStyle name="Normal 108 5 2 2 2" xfId="6057" xr:uid="{71D8F286-5C8B-4D59-868A-2D1750B04E2C}"/>
    <cellStyle name="Normal 108 5 2 3" xfId="6058" xr:uid="{09AB2E05-04F8-47F0-92D9-E030209C513F}"/>
    <cellStyle name="Normal 108 5 2 3 2" xfId="6059" xr:uid="{15A258A0-947F-42BC-8049-E05ABB0D0763}"/>
    <cellStyle name="Normal 108 5 2 4" xfId="6060" xr:uid="{002166C4-A85D-460F-9C64-09542F88C644}"/>
    <cellStyle name="Normal 108 5 3" xfId="6061" xr:uid="{0A2C8583-2177-419B-BF02-C0E983AA68A8}"/>
    <cellStyle name="Normal 108 5 3 2" xfId="6062" xr:uid="{67FC0F24-6D2D-41CD-8CA9-378B09DD47B2}"/>
    <cellStyle name="Normal 108 5 3 2 2" xfId="6063" xr:uid="{E1C19F4B-7DD5-4A70-B683-4C7A1513A96D}"/>
    <cellStyle name="Normal 108 5 3 3" xfId="6064" xr:uid="{D4F4B852-6E77-4C0B-B1B3-ECCD9E69A447}"/>
    <cellStyle name="Normal 108 5 3 3 2" xfId="6065" xr:uid="{502666A6-9462-4B1B-BBB6-F851A9250590}"/>
    <cellStyle name="Normal 108 5 3 4" xfId="6066" xr:uid="{3CC7CC6A-CC30-4A0D-8B10-72AD9EFD8F79}"/>
    <cellStyle name="Normal 108 5 4" xfId="6067" xr:uid="{2291355A-8605-4B5C-9E61-43A9D863D5F5}"/>
    <cellStyle name="Normal 108 5 4 2" xfId="6068" xr:uid="{4C000448-0526-4975-B113-A61FB786D3EA}"/>
    <cellStyle name="Normal 108 5 5" xfId="6069" xr:uid="{F9BD1BED-CEF4-4CD8-BB31-7F77513D0052}"/>
    <cellStyle name="Normal 108 5 5 2" xfId="6070" xr:uid="{8FF7E5D7-5742-480D-BFF8-A19F945ED901}"/>
    <cellStyle name="Normal 108 5 6" xfId="6071" xr:uid="{EAF5C275-5F60-4214-80EB-CC5D10CE94CC}"/>
    <cellStyle name="Normal 108 5_2013 Hydro" xfId="6072" xr:uid="{F33596F6-FA62-43B1-8301-87EE21902731}"/>
    <cellStyle name="Normal 108 6" xfId="6073" xr:uid="{C25573CC-CAB0-4EBD-9BE8-6D8E43C508EC}"/>
    <cellStyle name="Normal 108 7" xfId="6074" xr:uid="{FEB20BD6-2DD1-4D1E-B225-6397E0D72E7C}"/>
    <cellStyle name="Normal 108_(1a) Income Statement YTD" xfId="6075" xr:uid="{72474DF4-49F7-4623-9CC2-ED7373EBCDE6}"/>
    <cellStyle name="Normal 109" xfId="6076" xr:uid="{3E8C70CA-FC6B-417A-99AE-26873124550C}"/>
    <cellStyle name="Normal 109 10" xfId="6077" xr:uid="{0EF6808A-3ABF-44E5-968D-2192846AB7B9}"/>
    <cellStyle name="Normal 109 2" xfId="6078" xr:uid="{EC7727BE-AD55-4752-A8EC-190CA2C6CD92}"/>
    <cellStyle name="Normal 109 2 2" xfId="6079" xr:uid="{AC39EF0E-3742-47A1-9FCF-D1E8E7876D7A}"/>
    <cellStyle name="Normal 109 2 2 2" xfId="6080" xr:uid="{65D530FE-13F6-4C44-A0B1-699D483D1891}"/>
    <cellStyle name="Normal 109 2 2 2 2" xfId="6081" xr:uid="{0B018B96-C745-455B-8BDF-CF1DC1A7DF3F}"/>
    <cellStyle name="Normal 109 2 2 3" xfId="6082" xr:uid="{AD825288-3A69-4650-9553-954822F8E6CD}"/>
    <cellStyle name="Normal 109 2 2 3 2" xfId="6083" xr:uid="{7788C3A6-B5D1-4666-B434-34A94D23AA56}"/>
    <cellStyle name="Normal 109 2 2 4" xfId="6084" xr:uid="{B76F91CD-DAE3-4812-AC00-B94D35B32621}"/>
    <cellStyle name="Normal 109 2 3" xfId="6085" xr:uid="{83D46881-4999-4FA7-AF57-F3631A1528EA}"/>
    <cellStyle name="Normal 109 2 3 2" xfId="6086" xr:uid="{57D2FB77-2DED-47B6-B72D-281582E51BBB}"/>
    <cellStyle name="Normal 109 2 3 2 2" xfId="6087" xr:uid="{9C59F0D5-D98C-47F0-BBD4-CB631C39D607}"/>
    <cellStyle name="Normal 109 2 3 3" xfId="6088" xr:uid="{83A33632-0173-479D-BB66-7ABB3759A500}"/>
    <cellStyle name="Normal 109 2 3 3 2" xfId="6089" xr:uid="{A38C137C-B26D-43FF-AC68-A4035B580C2C}"/>
    <cellStyle name="Normal 109 2 3 4" xfId="6090" xr:uid="{0CEDBFC8-C07A-419C-8B36-7BFFEAE30BD5}"/>
    <cellStyle name="Normal 109 2 4" xfId="6091" xr:uid="{ED5543E9-60B5-415B-85BC-55C137CAF514}"/>
    <cellStyle name="Normal 109 2 4 2" xfId="6092" xr:uid="{7A594C02-A1DB-45C1-95A6-48AD72A8630D}"/>
    <cellStyle name="Normal 109 2 5" xfId="6093" xr:uid="{507C00FE-A732-4147-A8C8-BCC60B89F06E}"/>
    <cellStyle name="Normal 109 2 5 2" xfId="6094" xr:uid="{6D5BAE64-6E56-4D4C-BB2F-B6D26C76F903}"/>
    <cellStyle name="Normal 109 2 6" xfId="6095" xr:uid="{6ED79007-763F-4F0B-8EA2-422E5A17BE1E}"/>
    <cellStyle name="Normal 109 2_2013 Hydro" xfId="6096" xr:uid="{51A97D0C-C226-4188-BAD6-A8D31ACDA922}"/>
    <cellStyle name="Normal 109 3" xfId="6097" xr:uid="{F900E4E6-CD89-4C11-AD3C-7FB92414E3EA}"/>
    <cellStyle name="Normal 109 3 2" xfId="6098" xr:uid="{F458148F-9BAC-44D0-9AFB-C48321AC66E2}"/>
    <cellStyle name="Normal 109 3 2 2" xfId="6099" xr:uid="{1842CA47-F996-4FE5-8FCD-08476FA33EB4}"/>
    <cellStyle name="Normal 109 3 2 2 2" xfId="6100" xr:uid="{94BDC9BF-1499-4B8E-B8F8-851B82723027}"/>
    <cellStyle name="Normal 109 3 2 3" xfId="6101" xr:uid="{027F7E80-40A3-4A29-935D-EBC49CA28EC8}"/>
    <cellStyle name="Normal 109 3 2 3 2" xfId="6102" xr:uid="{811A7C7F-F310-4CBF-88F0-98490DE9BDA9}"/>
    <cellStyle name="Normal 109 3 2 4" xfId="6103" xr:uid="{0E759F17-B9A0-46D2-829B-D5D142CC8043}"/>
    <cellStyle name="Normal 109 3 3" xfId="6104" xr:uid="{2F14985A-166B-4361-9E38-7F08762EEA86}"/>
    <cellStyle name="Normal 109 3 3 2" xfId="6105" xr:uid="{0A9F8BEB-93AD-4349-A1FE-F35A2D0133D1}"/>
    <cellStyle name="Normal 109 3 3 2 2" xfId="6106" xr:uid="{78DE2CB5-E71B-4E2D-8F65-BBF8101125E8}"/>
    <cellStyle name="Normal 109 3 3 3" xfId="6107" xr:uid="{1B8AE21D-56AE-4375-9B05-A79BD10966B1}"/>
    <cellStyle name="Normal 109 3 3 3 2" xfId="6108" xr:uid="{6E865E58-70ED-4247-8999-CAAD3512A4BA}"/>
    <cellStyle name="Normal 109 3 3 4" xfId="6109" xr:uid="{F29D1DCD-5F1E-46F6-BEB8-CC2261CAA7E0}"/>
    <cellStyle name="Normal 109 3 4" xfId="6110" xr:uid="{22F9A42B-7AE1-406D-A7D9-4BF741FF8CC5}"/>
    <cellStyle name="Normal 109 3 4 2" xfId="6111" xr:uid="{49E0F828-952A-4503-A379-5D56A980EEE2}"/>
    <cellStyle name="Normal 109 3 5" xfId="6112" xr:uid="{4FA84720-AD21-46B1-B50A-F381AA630FB2}"/>
    <cellStyle name="Normal 109 3 5 2" xfId="6113" xr:uid="{E42B4D3C-E642-46EB-B0D5-3D8E5D14C0C6}"/>
    <cellStyle name="Normal 109 3 6" xfId="6114" xr:uid="{EB7B27A5-D090-483A-B029-063B453C1E51}"/>
    <cellStyle name="Normal 109 3_2013 Hydro" xfId="6115" xr:uid="{89CBE509-7CAA-4D47-8BE7-7992BDC6E1BD}"/>
    <cellStyle name="Normal 109 4" xfId="6116" xr:uid="{35FDA424-33FB-4B4F-B954-221215E30858}"/>
    <cellStyle name="Normal 109 4 2" xfId="6117" xr:uid="{E14692FC-B3CF-47CD-81E9-58D57C7E1CBE}"/>
    <cellStyle name="Normal 109 4 2 2" xfId="6118" xr:uid="{E2D260F9-6B25-44AF-B22C-C4AE1EB1404A}"/>
    <cellStyle name="Normal 109 4 2 2 2" xfId="6119" xr:uid="{1D8DB747-BE0A-4BBF-8130-2BBEB53550A7}"/>
    <cellStyle name="Normal 109 4 2 3" xfId="6120" xr:uid="{04FA3610-4A01-44F6-8901-3173B531E578}"/>
    <cellStyle name="Normal 109 4 2 3 2" xfId="6121" xr:uid="{23365769-C242-47BB-86F2-552D055E3491}"/>
    <cellStyle name="Normal 109 4 2 4" xfId="6122" xr:uid="{431AA1E4-A2F0-44CC-BE4F-45383349C872}"/>
    <cellStyle name="Normal 109 4 3" xfId="6123" xr:uid="{F6326425-A619-4116-BC0D-5AD967846544}"/>
    <cellStyle name="Normal 109 4 3 2" xfId="6124" xr:uid="{87604814-E9C7-4CB9-9B73-32EB486E75A1}"/>
    <cellStyle name="Normal 109 4 3 2 2" xfId="6125" xr:uid="{FFF15C70-9F79-4FAA-AE7F-8B16C556BBFE}"/>
    <cellStyle name="Normal 109 4 3 3" xfId="6126" xr:uid="{26FC6523-92DF-42AB-9100-E4E0EC3C4634}"/>
    <cellStyle name="Normal 109 4 3 3 2" xfId="6127" xr:uid="{47BE6157-5BE9-47C5-87EB-ABD174510FAF}"/>
    <cellStyle name="Normal 109 4 3 4" xfId="6128" xr:uid="{11925A6E-06C3-412D-8F10-E64C91B65B89}"/>
    <cellStyle name="Normal 109 4 4" xfId="6129" xr:uid="{A3910D74-304E-4B9C-B213-0D52C84E3FA8}"/>
    <cellStyle name="Normal 109 4 4 2" xfId="6130" xr:uid="{0D65605F-B1C4-4AA4-941A-1BA6E7E9AAFE}"/>
    <cellStyle name="Normal 109 4 5" xfId="6131" xr:uid="{5B527381-3C83-458E-9AC5-F5186CF1EE96}"/>
    <cellStyle name="Normal 109 4 5 2" xfId="6132" xr:uid="{D126EBC4-833E-406F-BBF6-6363DA401E1C}"/>
    <cellStyle name="Normal 109 4 6" xfId="6133" xr:uid="{EA43888A-0B00-476A-B867-B4CFDF4F740F}"/>
    <cellStyle name="Normal 109 4_2013 Hydro" xfId="6134" xr:uid="{37DCCF4A-2F9E-4258-AD35-F12D6FE13215}"/>
    <cellStyle name="Normal 109 5" xfId="6135" xr:uid="{03EB5305-7CA5-4E72-A920-E84AD5BA52C8}"/>
    <cellStyle name="Normal 109 5 2" xfId="6136" xr:uid="{D26A61E7-7586-41E2-A920-99958EB0F18E}"/>
    <cellStyle name="Normal 109 5 2 2" xfId="6137" xr:uid="{6054C2E3-3254-436B-A22E-CFC7DD2366FB}"/>
    <cellStyle name="Normal 109 5 2 2 2" xfId="6138" xr:uid="{301CB0AC-AF83-455F-9556-11E87123C954}"/>
    <cellStyle name="Normal 109 5 2 3" xfId="6139" xr:uid="{9D49B183-B868-4E64-B778-0308353BA984}"/>
    <cellStyle name="Normal 109 5 2 3 2" xfId="6140" xr:uid="{AF48840C-D450-44E4-878B-568E39FC05D7}"/>
    <cellStyle name="Normal 109 5 2 4" xfId="6141" xr:uid="{63A15004-7F69-4E8B-A188-C8234731B14F}"/>
    <cellStyle name="Normal 109 5 3" xfId="6142" xr:uid="{19A080B2-983F-4652-A06C-50A5077C3B58}"/>
    <cellStyle name="Normal 109 5 3 2" xfId="6143" xr:uid="{8B70BFCA-8C0C-4437-9D7F-47CE148F9A26}"/>
    <cellStyle name="Normal 109 5 3 2 2" xfId="6144" xr:uid="{504CDF63-D2A1-4FAC-BC4C-0AC69F9C3594}"/>
    <cellStyle name="Normal 109 5 3 3" xfId="6145" xr:uid="{BD742BBB-2F49-4387-A6CE-341766C83CEA}"/>
    <cellStyle name="Normal 109 5 3 3 2" xfId="6146" xr:uid="{A3961119-7E35-4B57-8E15-AEAB99F638D1}"/>
    <cellStyle name="Normal 109 5 3 4" xfId="6147" xr:uid="{0D553177-B59B-4264-AEEA-9379FFA7C44F}"/>
    <cellStyle name="Normal 109 5 4" xfId="6148" xr:uid="{E6C9F216-C108-412E-A9F0-14CE6BB0587F}"/>
    <cellStyle name="Normal 109 5 4 2" xfId="6149" xr:uid="{641AB16E-6D1C-488C-AAE3-D4F607C4AB3D}"/>
    <cellStyle name="Normal 109 5 5" xfId="6150" xr:uid="{118641D8-A2A5-4B7D-AF1D-8326551BF550}"/>
    <cellStyle name="Normal 109 5 5 2" xfId="6151" xr:uid="{D1280C9A-F758-44E0-96BC-9FB8E805C595}"/>
    <cellStyle name="Normal 109 5 6" xfId="6152" xr:uid="{228CF965-BA31-4930-B7E4-587B57DCF58E}"/>
    <cellStyle name="Normal 109 5_2013 Hydro" xfId="6153" xr:uid="{D5FDE46E-AE2F-489F-A4E0-A96242C8782E}"/>
    <cellStyle name="Normal 109 6" xfId="6154" xr:uid="{58F277B7-8544-414C-B37F-652F6127C53B}"/>
    <cellStyle name="Normal 109 6 2" xfId="6155" xr:uid="{827D9A61-BA3E-40CF-A232-526901E3C5AD}"/>
    <cellStyle name="Normal 109 6 2 2" xfId="6156" xr:uid="{B15F80BE-1D4B-4326-BAA8-FF37A5C28D02}"/>
    <cellStyle name="Normal 109 6 3" xfId="6157" xr:uid="{2F0B71EC-37A7-49CE-8FD5-C96211FE116B}"/>
    <cellStyle name="Normal 109 6 3 2" xfId="6158" xr:uid="{D23CEA9C-E59A-401A-9848-369A18D6831F}"/>
    <cellStyle name="Normal 109 6 4" xfId="6159" xr:uid="{FC802A5E-EC19-4D85-8CAD-0F6C1A789585}"/>
    <cellStyle name="Normal 109 7" xfId="6160" xr:uid="{55C15ACD-BB76-426C-BCF9-43180B115B29}"/>
    <cellStyle name="Normal 109 8" xfId="6161" xr:uid="{CB3F4B1C-FF09-4132-AE56-DB51D7247BF3}"/>
    <cellStyle name="Normal 109 8 2" xfId="6162" xr:uid="{57D76680-B024-4B2C-93FE-291210DBD2B2}"/>
    <cellStyle name="Normal 109 8 2 2" xfId="6163" xr:uid="{5ED97C62-7792-40E5-B9E9-7EC5CEFEE9FD}"/>
    <cellStyle name="Normal 109 8 3" xfId="6164" xr:uid="{E3A3F879-F4FA-44C5-9E1B-3FFB7D10028D}"/>
    <cellStyle name="Normal 109 8 3 2" xfId="6165" xr:uid="{A2B139A2-C7C5-4567-8D61-008B79E8C8D0}"/>
    <cellStyle name="Normal 109 8 4" xfId="6166" xr:uid="{23C3B87B-7881-4B5E-B5EF-9E35D3238F26}"/>
    <cellStyle name="Normal 109 9" xfId="6167" xr:uid="{0ACC1F85-A651-43E5-8E05-ED4936D64E23}"/>
    <cellStyle name="Normal 109_(1a) Quarterly" xfId="6168" xr:uid="{D28F8452-8E75-41CC-9AB2-B34A17E909C7}"/>
    <cellStyle name="Normal 11" xfId="53" xr:uid="{00000000-0005-0000-0000-00003B000000}"/>
    <cellStyle name="Normal 11 2" xfId="54" xr:uid="{00000000-0005-0000-0000-00003C000000}"/>
    <cellStyle name="Normal 11 2 10" xfId="6169" xr:uid="{D21A2332-171A-458C-B9A2-F9DAAD086B64}"/>
    <cellStyle name="Normal 11 2 2" xfId="6170" xr:uid="{E086BB24-7B30-4A86-9A55-178AF83A7CE8}"/>
    <cellStyle name="Normal 11 2 2 2" xfId="6171" xr:uid="{F8319DA1-50F7-4CC6-A1F0-9A3C39CE2FBB}"/>
    <cellStyle name="Normal 11 2 2 2 2" xfId="6172" xr:uid="{DBC9802A-7950-4132-B534-22137696B671}"/>
    <cellStyle name="Normal 11 2 2 2 2 2" xfId="6173" xr:uid="{E7C0C852-65ED-45B9-A2E3-2C1EB407FB0D}"/>
    <cellStyle name="Normal 11 2 2 2 3" xfId="6174" xr:uid="{D45E50B5-7008-40C0-8E20-D5467E7CDD48}"/>
    <cellStyle name="Normal 11 2 2 2 3 2" xfId="6175" xr:uid="{517D15F7-9D6C-40EA-8C90-A5143DB1A9C2}"/>
    <cellStyle name="Normal 11 2 2 2 4" xfId="6176" xr:uid="{421A727D-1FF0-4154-A438-B83E43ACAF80}"/>
    <cellStyle name="Normal 11 2 2 2_(1a) Income Statement YTD" xfId="6177" xr:uid="{14D9078D-8071-4CD6-BAB4-8A279C7CD02F}"/>
    <cellStyle name="Normal 11 2 2 3" xfId="6178" xr:uid="{E87B66C4-1CB7-42CF-9739-EC65D8EDA078}"/>
    <cellStyle name="Normal 11 2 2 3 2" xfId="6179" xr:uid="{C150FB8F-0CF9-4166-8CB1-3611A539000E}"/>
    <cellStyle name="Normal 11 2 2 3 2 2" xfId="6180" xr:uid="{A7014396-2024-4E8C-9143-E915C90BFB2B}"/>
    <cellStyle name="Normal 11 2 2 3 3" xfId="6181" xr:uid="{2B6240B3-328E-45D3-99AB-BB6137D0D0A7}"/>
    <cellStyle name="Normal 11 2 2 3 3 2" xfId="6182" xr:uid="{B3F2D73E-495A-40AE-AEB3-ED68CD57A6B6}"/>
    <cellStyle name="Normal 11 2 2 3 4" xfId="6183" xr:uid="{6E9AD6C2-10D9-4C7D-9B12-0E45A14C66F4}"/>
    <cellStyle name="Normal 11 2 2 3_(1a) Income Statement YTD" xfId="6184" xr:uid="{D5765AB1-62D0-4668-834A-31058BD38762}"/>
    <cellStyle name="Normal 11 2 2 4" xfId="6185" xr:uid="{603CCE69-FFCE-4FD1-9574-6CC07F84417F}"/>
    <cellStyle name="Normal 11 2 2 5" xfId="6186" xr:uid="{12D0056B-7CA6-4526-9D2F-19BFB0DB2C33}"/>
    <cellStyle name="Normal 11 2 2_(1a) Income Statement YTD" xfId="6187" xr:uid="{3E7A9E5D-132E-4E19-9C87-63EF89B61DBD}"/>
    <cellStyle name="Normal 11 2 3" xfId="6188" xr:uid="{88644425-9872-4563-B22B-E2196616F7ED}"/>
    <cellStyle name="Normal 11 2 3 2" xfId="6189" xr:uid="{E35B987C-87E4-4E6F-97AF-3D5A581F53F6}"/>
    <cellStyle name="Normal 11 2 3 2 2" xfId="6190" xr:uid="{86979D85-AEF7-4E6D-8C79-70BAE35F863A}"/>
    <cellStyle name="Normal 11 2 3 2 2 2" xfId="6191" xr:uid="{46C0FA59-25FF-481C-8C37-48EE5DCA35C4}"/>
    <cellStyle name="Normal 11 2 3 2 3" xfId="6192" xr:uid="{C31A5381-89AC-480B-80C4-BFA0A95B7CDB}"/>
    <cellStyle name="Normal 11 2 3 2 3 2" xfId="6193" xr:uid="{D5184191-B45F-4C93-9084-E3C9A1AB637D}"/>
    <cellStyle name="Normal 11 2 3 2 4" xfId="6194" xr:uid="{85926B90-95D6-4519-A486-0720A9A015B1}"/>
    <cellStyle name="Normal 11 2 3 2_(1a) Income Statement YTD" xfId="6195" xr:uid="{C74635DE-15D6-4C87-BEDF-A200D3227044}"/>
    <cellStyle name="Normal 11 2 3 3" xfId="6196" xr:uid="{CCD2495D-AC1C-4858-905F-5736315EF658}"/>
    <cellStyle name="Normal 11 2 3 3 2" xfId="6197" xr:uid="{78D7038E-E826-4B32-A6A9-AE79B919BA82}"/>
    <cellStyle name="Normal 11 2 3 3 2 2" xfId="6198" xr:uid="{E8396641-4A13-45E0-A3BA-D7AA31079DF7}"/>
    <cellStyle name="Normal 11 2 3 3 3" xfId="6199" xr:uid="{B3E0EF03-3963-4541-89E7-FA3ABB1DF8B1}"/>
    <cellStyle name="Normal 11 2 3 3 3 2" xfId="6200" xr:uid="{9B408F67-5723-49CC-904A-E513178BFA52}"/>
    <cellStyle name="Normal 11 2 3 3 4" xfId="6201" xr:uid="{BDF05F25-C081-4168-8630-52F24D638332}"/>
    <cellStyle name="Normal 11 2 3 3_(1a) Income Statement YTD" xfId="6202" xr:uid="{01324286-9655-4F68-9AD9-235A22F39768}"/>
    <cellStyle name="Normal 11 2 3 4" xfId="6203" xr:uid="{5D5B0E37-4708-4EA9-A173-5558755124FB}"/>
    <cellStyle name="Normal 11 2 3 4 2" xfId="6204" xr:uid="{843719ED-89AE-408D-A60D-E572D9575120}"/>
    <cellStyle name="Normal 11 2 3 5" xfId="6205" xr:uid="{45A1E369-33E0-4425-A0EC-A5A46A3CFB78}"/>
    <cellStyle name="Normal 11 2 3 5 2" xfId="6206" xr:uid="{E2556DBF-9DF3-4262-A7A7-B4435C38DAB8}"/>
    <cellStyle name="Normal 11 2 3 6" xfId="6207" xr:uid="{D4D55411-9BC9-460E-9BA1-14ECDC241284}"/>
    <cellStyle name="Normal 11 2 3_(1a) Income Statement YTD" xfId="6208" xr:uid="{A8457402-8DE7-409D-AFF0-9D5A152A7D43}"/>
    <cellStyle name="Normal 11 2 4" xfId="6209" xr:uid="{5F856145-0C6E-4217-98B8-BACA68CC08A2}"/>
    <cellStyle name="Normal 11 2 4 2" xfId="6210" xr:uid="{89773373-1752-4A6E-8130-29891C9FDA63}"/>
    <cellStyle name="Normal 11 2 4 2 2" xfId="6211" xr:uid="{A590919A-CF14-45B5-BF1E-3ED5858F2ECE}"/>
    <cellStyle name="Normal 11 2 4 2 2 2" xfId="6212" xr:uid="{B9530FB8-3A49-45EF-9060-75D2272D0C41}"/>
    <cellStyle name="Normal 11 2 4 2 3" xfId="6213" xr:uid="{11F31733-468A-43CD-AC2D-6E4C4661E01A}"/>
    <cellStyle name="Normal 11 2 4 2 3 2" xfId="6214" xr:uid="{61C92E56-3B32-4CC9-A623-E4B5EE3951E2}"/>
    <cellStyle name="Normal 11 2 4 2 4" xfId="6215" xr:uid="{2B194C9F-7FF1-47DE-915E-6B17D23309CB}"/>
    <cellStyle name="Normal 11 2 4 2_(1a) Income Statement YTD" xfId="6216" xr:uid="{6389647E-985E-4361-8A4F-317952DBA35B}"/>
    <cellStyle name="Normal 11 2 4 3" xfId="6217" xr:uid="{3570DC99-2B54-4423-9536-489868DE23C9}"/>
    <cellStyle name="Normal 11 2 4 3 2" xfId="6218" xr:uid="{7F6FE35B-1FB2-4366-82AB-9DD3D2068A56}"/>
    <cellStyle name="Normal 11 2 4 3 2 2" xfId="6219" xr:uid="{4BF04E7F-304B-4BBB-83F5-3D58AAEDDBC6}"/>
    <cellStyle name="Normal 11 2 4 3 3" xfId="6220" xr:uid="{1B1E7DB6-6F09-4CC4-AD0B-484141D67432}"/>
    <cellStyle name="Normal 11 2 4 3 3 2" xfId="6221" xr:uid="{58637379-B05B-4519-99F7-7DD45D76A7EA}"/>
    <cellStyle name="Normal 11 2 4 3 4" xfId="6222" xr:uid="{FFA41B09-16DA-41E5-8605-9BB779A9DD39}"/>
    <cellStyle name="Normal 11 2 4 3_(1a) Income Statement YTD" xfId="6223" xr:uid="{B3E5C994-5115-44E3-AAB2-C3AFB9182501}"/>
    <cellStyle name="Normal 11 2 4 4" xfId="6224" xr:uid="{EDD6617E-AE8B-41A5-846C-8A324613005D}"/>
    <cellStyle name="Normal 11 2 4 4 2" xfId="6225" xr:uid="{BFA76618-6BA1-4497-8C64-D60C57A5485E}"/>
    <cellStyle name="Normal 11 2 4 5" xfId="6226" xr:uid="{107CDAB6-9DE0-483A-9A4D-4AABCF3230B7}"/>
    <cellStyle name="Normal 11 2 4 5 2" xfId="6227" xr:uid="{D2DA5D82-2C55-430C-8648-6310556AA97B}"/>
    <cellStyle name="Normal 11 2 4 6" xfId="6228" xr:uid="{9EB0D342-CFE0-47C2-BAE5-BA62CFA7AED7}"/>
    <cellStyle name="Normal 11 2 4_(1a) Income Statement YTD" xfId="6229" xr:uid="{837A4863-5A1D-41BF-9D19-BCFC070A96D8}"/>
    <cellStyle name="Normal 11 2 5" xfId="6230" xr:uid="{E4106757-999C-4734-9044-D432E938DAB3}"/>
    <cellStyle name="Normal 11 2 5 2" xfId="6231" xr:uid="{4FD15897-682D-4F7C-AFCF-736297395E35}"/>
    <cellStyle name="Normal 11 2 5 2 2" xfId="6232" xr:uid="{EE3C89E5-70EF-43FE-B1AD-CA985A564C8E}"/>
    <cellStyle name="Normal 11 2 5 2 2 2" xfId="6233" xr:uid="{095E1C89-05CD-46F9-B260-1674732CF435}"/>
    <cellStyle name="Normal 11 2 5 2 3" xfId="6234" xr:uid="{A702F698-69B3-4FC6-B549-206BCD68B7F2}"/>
    <cellStyle name="Normal 11 2 5 2 3 2" xfId="6235" xr:uid="{3DDA1A42-F59A-4E51-923E-F4D346DE47AB}"/>
    <cellStyle name="Normal 11 2 5 2 4" xfId="6236" xr:uid="{029FB634-B287-4B7C-91D6-9BEF78A18411}"/>
    <cellStyle name="Normal 11 2 5 2_(1a) Income Statement YTD" xfId="6237" xr:uid="{9B467223-DA01-421F-A7E3-41F4D7CD2FD2}"/>
    <cellStyle name="Normal 11 2 5 3" xfId="6238" xr:uid="{CC119669-C480-4008-BD0E-B3426970976D}"/>
    <cellStyle name="Normal 11 2 5 3 2" xfId="6239" xr:uid="{3A214B7D-D2B6-487C-A546-6CF723AFC154}"/>
    <cellStyle name="Normal 11 2 5 3 2 2" xfId="6240" xr:uid="{B4C2EB86-DAE9-460D-986A-0E399AFAC86E}"/>
    <cellStyle name="Normal 11 2 5 3 3" xfId="6241" xr:uid="{8D937170-04AB-4B40-92E0-92B058E5BB26}"/>
    <cellStyle name="Normal 11 2 5 3 3 2" xfId="6242" xr:uid="{B3E8F4E2-2251-4F13-8F7C-5DC8BE32C99C}"/>
    <cellStyle name="Normal 11 2 5 3 4" xfId="6243" xr:uid="{190FED5D-7026-41F1-9693-16C81E519F27}"/>
    <cellStyle name="Normal 11 2 5 3_(1a) Income Statement YTD" xfId="6244" xr:uid="{21CCA7F5-612E-48E9-B0D0-CA9E41650DB7}"/>
    <cellStyle name="Normal 11 2 5 4" xfId="6245" xr:uid="{3068597D-CDCB-4768-B028-453EAA300500}"/>
    <cellStyle name="Normal 11 2 5 4 2" xfId="6246" xr:uid="{5600FD77-F563-46C0-B734-83E52DA68B0C}"/>
    <cellStyle name="Normal 11 2 5 5" xfId="6247" xr:uid="{476450CD-7AEB-4B71-9D17-FA3BB6D395A8}"/>
    <cellStyle name="Normal 11 2 5 5 2" xfId="6248" xr:uid="{AF62287B-3709-420E-94E9-0175ABE4FD52}"/>
    <cellStyle name="Normal 11 2 5 6" xfId="6249" xr:uid="{D44D17CB-F556-4F45-A5A4-226E72DC5169}"/>
    <cellStyle name="Normal 11 2 5_(1a) Income Statement YTD" xfId="6250" xr:uid="{7680493D-15A1-4CB4-8316-6313B356CE51}"/>
    <cellStyle name="Normal 11 2 6" xfId="6251" xr:uid="{5254D9AF-C68B-45DD-AEFA-E9F6115CF0E4}"/>
    <cellStyle name="Normal 11 2 6 2" xfId="6252" xr:uid="{BE3697DC-482F-4CB3-B66B-F33E8D7EF7EB}"/>
    <cellStyle name="Normal 11 2 6 2 2" xfId="6253" xr:uid="{436359A9-BFE6-4B06-B96A-A9AB9B151BFB}"/>
    <cellStyle name="Normal 11 2 6 2 2 2" xfId="6254" xr:uid="{37148821-5694-474B-AF85-0F3105E6DCD3}"/>
    <cellStyle name="Normal 11 2 6 2 3" xfId="6255" xr:uid="{14A595E2-09AC-4077-80B6-71ED5C549F18}"/>
    <cellStyle name="Normal 11 2 6 2 3 2" xfId="6256" xr:uid="{453F977C-E5EA-4434-A4F9-B628CCA9E8FB}"/>
    <cellStyle name="Normal 11 2 6 2 4" xfId="6257" xr:uid="{DCE4B490-A11B-4943-A2C9-B0AD400DB6FD}"/>
    <cellStyle name="Normal 11 2 6 3" xfId="6258" xr:uid="{295CEB04-A3B6-431E-9B98-25DE07A19C7E}"/>
    <cellStyle name="Normal 11 2 6 3 2" xfId="6259" xr:uid="{06AC1883-9867-4813-A854-20AB5F726CD2}"/>
    <cellStyle name="Normal 11 2 6 3 2 2" xfId="6260" xr:uid="{CB53FC29-6FC8-41E1-B3BB-4CEB4209D122}"/>
    <cellStyle name="Normal 11 2 6 3 3" xfId="6261" xr:uid="{667BC7A9-CD29-41F3-94AF-EB8B9F7BE11C}"/>
    <cellStyle name="Normal 11 2 6 3 3 2" xfId="6262" xr:uid="{EC1ABE09-CB12-428A-93FF-26C820F32694}"/>
    <cellStyle name="Normal 11 2 6 3 4" xfId="6263" xr:uid="{CE489289-5468-44FB-9223-8318B37A1F49}"/>
    <cellStyle name="Normal 11 2 6 4" xfId="6264" xr:uid="{AA162B66-132C-405C-B081-8A53A0781D4A}"/>
    <cellStyle name="Normal 11 2 6 4 2" xfId="6265" xr:uid="{F292C50F-47BE-47CE-97AC-319079EBAEFC}"/>
    <cellStyle name="Normal 11 2 6 5" xfId="6266" xr:uid="{C33919DD-F3D1-42CB-B43A-8FEDF0A89311}"/>
    <cellStyle name="Normal 11 2 6 5 2" xfId="6267" xr:uid="{F62F9417-DE66-460A-BE8B-A3699D2343C2}"/>
    <cellStyle name="Normal 11 2 6 6" xfId="6268" xr:uid="{DBE986C8-FDF1-4A43-A660-D14F9FDF254E}"/>
    <cellStyle name="Normal 11 2 6_A1.2 Sinking Fund Rec" xfId="6269" xr:uid="{0C798D93-4863-4FC6-8569-8B006EEC7668}"/>
    <cellStyle name="Normal 11 2 7" xfId="6270" xr:uid="{1D63FAFD-4087-46AB-8FFA-1BDF5F4E1162}"/>
    <cellStyle name="Normal 11 2 7 2" xfId="6271" xr:uid="{C70641C9-F29A-4F60-A2FA-D8B831345C35}"/>
    <cellStyle name="Normal 11 2 7 2 2" xfId="6272" xr:uid="{69A1CB7A-C75A-42B6-A469-53AAB2F322BB}"/>
    <cellStyle name="Normal 11 2 7 3" xfId="6273" xr:uid="{D5B722B0-0AE7-4E69-86B9-085F67B82286}"/>
    <cellStyle name="Normal 11 2 7 3 2" xfId="6274" xr:uid="{59662CEA-3ADC-4FC1-80C8-69BDFF389535}"/>
    <cellStyle name="Normal 11 2 7 4" xfId="6275" xr:uid="{EBE86B36-70F9-4512-BACB-D972117FD868}"/>
    <cellStyle name="Normal 11 2 7_(1a) Income Statement YTD" xfId="6276" xr:uid="{09B0B007-4C49-471E-B533-41B9A2023A43}"/>
    <cellStyle name="Normal 11 2 8" xfId="6277" xr:uid="{3BB274B9-05E0-447B-8A98-6068302F4CD1}"/>
    <cellStyle name="Normal 11 2 8 2" xfId="6278" xr:uid="{3C2E5C31-F6F4-4A22-BA7F-EB47348F2CA4}"/>
    <cellStyle name="Normal 11 2 8 2 2" xfId="6279" xr:uid="{D76BB9BB-E1DD-471B-A6B9-766C65FE96CB}"/>
    <cellStyle name="Normal 11 2 8 3" xfId="6280" xr:uid="{1A8E463A-B957-4467-B078-74905A4B577C}"/>
    <cellStyle name="Normal 11 2 8 3 2" xfId="6281" xr:uid="{AF2B83E1-D02D-4E75-8F43-ACAC3EEE19D8}"/>
    <cellStyle name="Normal 11 2 8 4" xfId="6282" xr:uid="{0FA364B5-7F15-4CA8-9E63-CAFA0BAFE75E}"/>
    <cellStyle name="Normal 11 2 8_(1a) Income Statement YTD" xfId="6283" xr:uid="{17B955FF-6D70-4D8A-BBFB-9F8C93C3D891}"/>
    <cellStyle name="Normal 11 2 9" xfId="6284" xr:uid="{2D2DA38D-9C1D-4CC9-A71D-C3B4CA62536A}"/>
    <cellStyle name="Normal 11 2 9 2" xfId="6285" xr:uid="{0290576F-2F27-494C-A089-D65203661853}"/>
    <cellStyle name="Normal 11 2 9 2 2" xfId="6286" xr:uid="{D45C2FF4-C01C-44E6-BF71-4C43241CCE00}"/>
    <cellStyle name="Normal 11 2 9 3" xfId="6287" xr:uid="{DE0D5401-6371-4652-B355-7DCE6DD099DA}"/>
    <cellStyle name="Normal 11 2 9 3 2" xfId="6288" xr:uid="{E22D0FAB-6111-444D-9999-F9E904476C80}"/>
    <cellStyle name="Normal 11 2 9 4" xfId="6289" xr:uid="{E9FD970E-BB6A-41B2-8D7F-2046479CEDC6}"/>
    <cellStyle name="Normal 11 2 9_PP" xfId="6290" xr:uid="{D382D54A-FF46-4C58-8DB1-365DB65CFBFC}"/>
    <cellStyle name="Normal 11 2_(1) Control" xfId="6291" xr:uid="{94CB81F6-A588-477F-85F5-AFDA7FE940CF}"/>
    <cellStyle name="Normal 11 3" xfId="6292" xr:uid="{D5AB8E9E-BBD8-4681-AC3D-B8EBA501E879}"/>
    <cellStyle name="Normal 11 3 2" xfId="6293" xr:uid="{7504803A-E22F-45A2-9FA6-4BC433C567D3}"/>
    <cellStyle name="Normal 11 3 2 2" xfId="6294" xr:uid="{A5E78284-5C20-4C10-A236-623F6ACB84CA}"/>
    <cellStyle name="Normal 11 3 2 2 2" xfId="6295" xr:uid="{C95943BB-0E7B-44B9-8CCA-35A6C29EB04A}"/>
    <cellStyle name="Normal 11 3 2 3" xfId="6296" xr:uid="{74599441-23A4-435F-A94B-5354504DDB3C}"/>
    <cellStyle name="Normal 11 3 2 3 2" xfId="6297" xr:uid="{D4449A99-94B6-447C-A501-3A10A808E6F8}"/>
    <cellStyle name="Normal 11 3 2 4" xfId="6298" xr:uid="{55EE1E49-A771-4EA3-BC79-CE53BE51D795}"/>
    <cellStyle name="Normal 11 3 2_(1a) Income Statement YTD" xfId="6299" xr:uid="{CF944104-CDFD-4A35-B4BC-5A422C79B5B7}"/>
    <cellStyle name="Normal 11 3 3" xfId="6300" xr:uid="{C91ABCA4-F984-4762-B198-0A1382D0409C}"/>
    <cellStyle name="Normal 11 3 3 2" xfId="6301" xr:uid="{A89868BA-5DB5-4AC8-A1BF-96F7A4883C01}"/>
    <cellStyle name="Normal 11 3 3 2 2" xfId="6302" xr:uid="{05F4C509-6D64-4D40-8B0E-DC7A0ADDB432}"/>
    <cellStyle name="Normal 11 3 3 3" xfId="6303" xr:uid="{C38D2180-7424-44F2-93EE-B302C03C958A}"/>
    <cellStyle name="Normal 11 3 3 3 2" xfId="6304" xr:uid="{A928BB36-8A5B-4ED2-BDED-ABA7E77550E1}"/>
    <cellStyle name="Normal 11 3 3 4" xfId="6305" xr:uid="{399303B8-FD15-4558-90F4-6C0FFB63CAF0}"/>
    <cellStyle name="Normal 11 3 3_(1a) Income Statement YTD" xfId="6306" xr:uid="{6AEAA703-C11F-41BC-8BFC-8F54C7BD25D5}"/>
    <cellStyle name="Normal 11 3 4" xfId="6307" xr:uid="{32B66667-D320-4FE2-992E-A2F42A37D2CB}"/>
    <cellStyle name="Normal 11 3 5" xfId="6308" xr:uid="{B70DBE87-6C76-4B6D-93B9-D9957CC52F3A}"/>
    <cellStyle name="Normal 11 3_(1) Control" xfId="6309" xr:uid="{83550FD8-8A6B-4245-A38F-205EDCCE533D}"/>
    <cellStyle name="Normal 11 4" xfId="6310" xr:uid="{8C16653B-41F2-4173-BB7E-CE263290059B}"/>
    <cellStyle name="Normal 11 4 2" xfId="6311" xr:uid="{5B1D25A1-1D8E-4B04-9893-0DAFF33D5027}"/>
    <cellStyle name="Normal 11 4 2 2" xfId="6312" xr:uid="{4CC30749-1807-4EF5-B155-BA7D06459D0A}"/>
    <cellStyle name="Normal 11 4 2 2 2" xfId="6313" xr:uid="{1B21EED1-C7D0-471B-88FA-C222E260C600}"/>
    <cellStyle name="Normal 11 4 2 3" xfId="6314" xr:uid="{E04E2FE7-A2A7-48F8-8D91-B3F34940DCC7}"/>
    <cellStyle name="Normal 11 4 2 3 2" xfId="6315" xr:uid="{BAB998F4-9F44-47F5-9AFB-E43CBA62A572}"/>
    <cellStyle name="Normal 11 4 2 4" xfId="6316" xr:uid="{F62EF4A3-86F4-470B-9C05-0B3613BB2C2F}"/>
    <cellStyle name="Normal 11 4 2_(1a) Income Statement YTD" xfId="6317" xr:uid="{290B8663-2DD3-4B6D-BBBB-D246E696CBCE}"/>
    <cellStyle name="Normal 11 4 3" xfId="6318" xr:uid="{F86252FD-7CCB-48B2-850E-D6C61667D619}"/>
    <cellStyle name="Normal 11 4 3 2" xfId="6319" xr:uid="{7D238014-3CD0-43CA-96FE-AF089AD7FC17}"/>
    <cellStyle name="Normal 11 4 3 2 2" xfId="6320" xr:uid="{94DD85EA-8FEB-4DCD-9B9B-790D905ED337}"/>
    <cellStyle name="Normal 11 4 3 3" xfId="6321" xr:uid="{84A174A7-EB9C-44EB-96B5-F0267003ABD8}"/>
    <cellStyle name="Normal 11 4 3 3 2" xfId="6322" xr:uid="{6EC4864E-47CA-427C-A1F8-DD616E111CD0}"/>
    <cellStyle name="Normal 11 4 3 4" xfId="6323" xr:uid="{F5AE370E-633E-440F-B033-5F0A509E3D1B}"/>
    <cellStyle name="Normal 11 4 3_(1a) Income Statement YTD" xfId="6324" xr:uid="{76545837-AFB9-43B0-84A7-758E3849856E}"/>
    <cellStyle name="Normal 11 4 4" xfId="6325" xr:uid="{D9C3E7A8-6AC9-4FC6-9D7C-E45AA2FDD22F}"/>
    <cellStyle name="Normal 11 4 4 2" xfId="6326" xr:uid="{6CC5C6D4-89A5-4F74-96B2-37BCCF960C9A}"/>
    <cellStyle name="Normal 11 4 5" xfId="6327" xr:uid="{B8F7E29D-FCDF-48EA-9A6B-F5498D692EC6}"/>
    <cellStyle name="Normal 11 4 5 2" xfId="6328" xr:uid="{AEC02B86-E1E2-485A-872E-64832AA6B08C}"/>
    <cellStyle name="Normal 11 4 6" xfId="6329" xr:uid="{86C70470-1B59-494A-9068-FC718034BD6A}"/>
    <cellStyle name="Normal 11 4_(1) Income Statement" xfId="6330" xr:uid="{EC9ABEF3-A227-4532-AB89-2CD4A04208D0}"/>
    <cellStyle name="Normal 11 5" xfId="6331" xr:uid="{D2C87B75-43EB-43E5-BA2A-C4B5CE4DF94E}"/>
    <cellStyle name="Normal 11 5 2" xfId="6332" xr:uid="{964F3B61-2017-42EE-8554-E5EE83F79902}"/>
    <cellStyle name="Normal 11 5 2 2" xfId="6333" xr:uid="{6BA17753-872B-4A46-A7F9-3F15634F9ADF}"/>
    <cellStyle name="Normal 11 5 2 2 2" xfId="6334" xr:uid="{4AA4E93B-9F23-42CD-9465-FF4595B94E8C}"/>
    <cellStyle name="Normal 11 5 2 3" xfId="6335" xr:uid="{2453CD65-1CFC-4663-8F01-25BF248AB3F0}"/>
    <cellStyle name="Normal 11 5 2 3 2" xfId="6336" xr:uid="{2D526A8A-2F5F-4504-B7F9-592D4BB747F5}"/>
    <cellStyle name="Normal 11 5 2 4" xfId="6337" xr:uid="{464AE166-36FE-4DB7-9B2F-149ACC84D0CC}"/>
    <cellStyle name="Normal 11 5 2_(1a) Income Statement YTD" xfId="6338" xr:uid="{14618360-94BF-4D50-A274-7F3B7FB3A23B}"/>
    <cellStyle name="Normal 11 5 3" xfId="6339" xr:uid="{4C4590DE-2269-4A2C-A481-FC33803ED745}"/>
    <cellStyle name="Normal 11 5 3 2" xfId="6340" xr:uid="{126ABF86-85C4-4011-9E8A-555DEF54A23B}"/>
    <cellStyle name="Normal 11 5 3 2 2" xfId="6341" xr:uid="{A2F456B5-8B4A-4145-BA06-21E1F588BA47}"/>
    <cellStyle name="Normal 11 5 3 3" xfId="6342" xr:uid="{A6CBC7DB-5F0D-455E-9E91-F744EB4842DA}"/>
    <cellStyle name="Normal 11 5 3 3 2" xfId="6343" xr:uid="{4D902207-BDB4-46F8-920E-AFB1885D9419}"/>
    <cellStyle name="Normal 11 5 3 4" xfId="6344" xr:uid="{59751FBC-802B-4E08-B78F-5052A278AF72}"/>
    <cellStyle name="Normal 11 5 3_(1a) Income Statement YTD" xfId="6345" xr:uid="{20236EF2-7185-4EF9-A9E8-36799B198C9B}"/>
    <cellStyle name="Normal 11 5 4" xfId="6346" xr:uid="{97B1445E-9CEA-4986-8E43-806B5142DCBD}"/>
    <cellStyle name="Normal 11 5 4 2" xfId="6347" xr:uid="{97D0A3A9-0875-46AE-BA3A-9B8873005C9D}"/>
    <cellStyle name="Normal 11 5 5" xfId="6348" xr:uid="{3C65C094-4C09-4B85-BFE0-004AFC8028E9}"/>
    <cellStyle name="Normal 11 5 5 2" xfId="6349" xr:uid="{9A804832-2F1E-43E2-9FC2-F6F2A23A3C33}"/>
    <cellStyle name="Normal 11 5 6" xfId="6350" xr:uid="{789F4126-A8B0-4E7C-8E8F-40A8A4970B92}"/>
    <cellStyle name="Normal 11 5_(1a) Income Statement YTD" xfId="6351" xr:uid="{CEF15FD4-72C1-4039-964C-7AFBDB0046B8}"/>
    <cellStyle name="Normal 11 6" xfId="6352" xr:uid="{B55DD334-46D0-4B09-8DA5-B925E6141449}"/>
    <cellStyle name="Normal 11 6 2" xfId="6353" xr:uid="{41469608-3674-4766-A9CD-09BC32C830CC}"/>
    <cellStyle name="Normal 11 6 2 2" xfId="6354" xr:uid="{B45C18FB-C104-4D05-9968-6CB54C29D5D9}"/>
    <cellStyle name="Normal 11 6 2 2 2" xfId="6355" xr:uid="{F765A2B6-0095-4683-A7FC-FA77AB02A0B0}"/>
    <cellStyle name="Normal 11 6 2 3" xfId="6356" xr:uid="{AF53180A-95B8-4B4E-A6D5-3B5E3CADC2E4}"/>
    <cellStyle name="Normal 11 6 2 3 2" xfId="6357" xr:uid="{E4E1D878-A4F1-4FDF-9C75-E68A1491B470}"/>
    <cellStyle name="Normal 11 6 2 4" xfId="6358" xr:uid="{7D386B6C-68B2-4A76-8685-276309A49339}"/>
    <cellStyle name="Normal 11 6 2_(1a) Income Statement YTD" xfId="6359" xr:uid="{EA6D3ED3-3899-48BB-8BFC-FB7E2DCCC6DF}"/>
    <cellStyle name="Normal 11 6 3" xfId="6360" xr:uid="{7877C4CE-CDDA-4B17-AC1F-BAD526115E38}"/>
    <cellStyle name="Normal 11 6 3 2" xfId="6361" xr:uid="{33B76CCD-7053-4D4E-8A89-F12EF0FB380D}"/>
    <cellStyle name="Normal 11 6 3 2 2" xfId="6362" xr:uid="{093B7D70-4E0C-4AC3-B5D9-569C2C4FD7E8}"/>
    <cellStyle name="Normal 11 6 3 3" xfId="6363" xr:uid="{FCDE4C54-478D-4B87-80B6-3A7D0940B9E8}"/>
    <cellStyle name="Normal 11 6 3 3 2" xfId="6364" xr:uid="{0CB88C4B-A443-427E-A834-5ED84650266A}"/>
    <cellStyle name="Normal 11 6 3 4" xfId="6365" xr:uid="{FCFA09B8-C447-4BD9-A827-47D1087F45E6}"/>
    <cellStyle name="Normal 11 6 3_(1a) Income Statement YTD" xfId="6366" xr:uid="{79565C97-2DC6-4646-AB6A-872FD193B515}"/>
    <cellStyle name="Normal 11 6 4" xfId="6367" xr:uid="{5A76D01B-E0B5-4B69-B52B-70EF840B28AB}"/>
    <cellStyle name="Normal 11 6 4 2" xfId="6368" xr:uid="{88B8CBA6-4FA6-46AD-B3EC-349DE5CF6B49}"/>
    <cellStyle name="Normal 11 6 5" xfId="6369" xr:uid="{C2F5D0A6-59CD-4268-86E2-E3BB5A17EAC1}"/>
    <cellStyle name="Normal 11 6 5 2" xfId="6370" xr:uid="{D65EF30B-8083-42C9-B7A4-08609F6F9A7F}"/>
    <cellStyle name="Normal 11 6 6" xfId="6371" xr:uid="{69872B96-D7C4-4B52-AE48-084CEA1D91E7}"/>
    <cellStyle name="Normal 11 6_(1a) Income Statement YTD" xfId="6372" xr:uid="{E16AFA98-E746-4D93-9AF3-8C533A0FC92F}"/>
    <cellStyle name="Normal 11 7" xfId="6373" xr:uid="{6F2B88EE-5A6E-4773-8598-8AB8A05F953E}"/>
    <cellStyle name="Normal 11 7 2" xfId="6374" xr:uid="{AB91EC65-1F41-4C6D-A09C-D8BD1EAFDFC0}"/>
    <cellStyle name="Normal 11 7_Sheet1" xfId="6375" xr:uid="{BB203F42-9422-4527-95C6-664F09B12C68}"/>
    <cellStyle name="Normal 11_(1) Control" xfId="6376" xr:uid="{FDE08136-19EE-46DD-97BD-86BBEFAA5002}"/>
    <cellStyle name="Normal 110" xfId="6377" xr:uid="{4C5D4E78-E229-4623-B143-4D6D83AEAAF3}"/>
    <cellStyle name="Normal 110 10" xfId="6378" xr:uid="{662A4FA7-6F5A-4C72-8D1C-EFAB86847E08}"/>
    <cellStyle name="Normal 110 2" xfId="6379" xr:uid="{BAD2F5E2-8118-4F6B-B27A-CAC25A768AB8}"/>
    <cellStyle name="Normal 110 2 2" xfId="6380" xr:uid="{338DC8C3-42EA-4CAF-A623-C731F4B5062C}"/>
    <cellStyle name="Normal 110 2 2 2" xfId="6381" xr:uid="{82013F79-7015-4EB0-8264-7A93860A5925}"/>
    <cellStyle name="Normal 110 2 2 2 2" xfId="6382" xr:uid="{552E0454-1172-41EE-B138-3F834E9080E0}"/>
    <cellStyle name="Normal 110 2 2 3" xfId="6383" xr:uid="{695A6E09-BCAD-4A7B-8B22-2BAC499B884E}"/>
    <cellStyle name="Normal 110 2 2 3 2" xfId="6384" xr:uid="{F071B0B2-1907-4505-9F1D-8699AF272754}"/>
    <cellStyle name="Normal 110 2 2 4" xfId="6385" xr:uid="{A34B4D55-BA92-4FA4-8749-1661DB21EF64}"/>
    <cellStyle name="Normal 110 2 3" xfId="6386" xr:uid="{E20655CA-61BF-4F7E-9B7B-D21496823E23}"/>
    <cellStyle name="Normal 110 2 3 2" xfId="6387" xr:uid="{AFCA31B0-FA6C-48E1-9949-EAF669BA56F6}"/>
    <cellStyle name="Normal 110 2 3 2 2" xfId="6388" xr:uid="{F4A783F2-8159-4BB1-856C-B6A2427DC65C}"/>
    <cellStyle name="Normal 110 2 3 3" xfId="6389" xr:uid="{9DCAAAF2-F19D-4525-BE13-7DFB0B48C984}"/>
    <cellStyle name="Normal 110 2 3 3 2" xfId="6390" xr:uid="{87AF6B33-8BF2-4736-8360-BDD1876AA8B7}"/>
    <cellStyle name="Normal 110 2 3 4" xfId="6391" xr:uid="{B62B3E52-0A4D-4EFA-9D67-F74605547128}"/>
    <cellStyle name="Normal 110 2 4" xfId="6392" xr:uid="{347238F7-9A53-4109-9666-CA7A5A676A2C}"/>
    <cellStyle name="Normal 110 2 4 2" xfId="6393" xr:uid="{BF95F737-EB5E-4BB6-BB6C-47960340282B}"/>
    <cellStyle name="Normal 110 2 5" xfId="6394" xr:uid="{44926181-4EB4-479B-B495-32914F0376AD}"/>
    <cellStyle name="Normal 110 2 5 2" xfId="6395" xr:uid="{4FFDCF4E-0B66-4A28-8E88-98780C3B555C}"/>
    <cellStyle name="Normal 110 2 6" xfId="6396" xr:uid="{CF359B28-10E0-4817-AA86-46580FB4F375}"/>
    <cellStyle name="Normal 110 2_2013 Hydro" xfId="6397" xr:uid="{1328FD4D-4607-4400-94B9-87536AE08C97}"/>
    <cellStyle name="Normal 110 3" xfId="6398" xr:uid="{29475D52-D9A8-47FC-9CA8-6853FD19C404}"/>
    <cellStyle name="Normal 110 3 2" xfId="6399" xr:uid="{797B5B99-6364-469F-87CF-82C9E3ADC72F}"/>
    <cellStyle name="Normal 110 3 2 2" xfId="6400" xr:uid="{4E3C0B03-6483-44D6-B77F-02EF5FF96295}"/>
    <cellStyle name="Normal 110 3 2 2 2" xfId="6401" xr:uid="{8E8B37CA-EE94-4BA9-B20F-BA72F6E6E46D}"/>
    <cellStyle name="Normal 110 3 2 3" xfId="6402" xr:uid="{8BD64921-B531-4324-8152-B634250FA737}"/>
    <cellStyle name="Normal 110 3 2 3 2" xfId="6403" xr:uid="{00772E4F-95C4-4FC3-9E65-EE3E08AF5E6D}"/>
    <cellStyle name="Normal 110 3 2 4" xfId="6404" xr:uid="{157276C0-95B5-40AE-B320-BF795B639902}"/>
    <cellStyle name="Normal 110 3 3" xfId="6405" xr:uid="{D2910B29-9E02-4721-AB55-77B6E4B25936}"/>
    <cellStyle name="Normal 110 3 3 2" xfId="6406" xr:uid="{63BA5031-127C-4E2D-A31E-78292E9B834E}"/>
    <cellStyle name="Normal 110 3 3 2 2" xfId="6407" xr:uid="{A3425000-53FD-479D-94B4-A70775E10116}"/>
    <cellStyle name="Normal 110 3 3 3" xfId="6408" xr:uid="{82449D65-9AD4-43C6-8559-9FE73D4524CA}"/>
    <cellStyle name="Normal 110 3 3 3 2" xfId="6409" xr:uid="{0B14D08B-9FB7-4A2A-929D-7E6A04B3EEAF}"/>
    <cellStyle name="Normal 110 3 3 4" xfId="6410" xr:uid="{0590C394-F3D7-4B28-861C-90EFA3FB40A4}"/>
    <cellStyle name="Normal 110 3 4" xfId="6411" xr:uid="{1F20D89A-B68A-4FCD-960B-B15AA009E501}"/>
    <cellStyle name="Normal 110 3 4 2" xfId="6412" xr:uid="{BAFB6418-53FF-4FC4-B9F9-A3D45DFF602E}"/>
    <cellStyle name="Normal 110 3 5" xfId="6413" xr:uid="{2B38DE4C-6D29-4536-BEBC-BB4D0FF801BD}"/>
    <cellStyle name="Normal 110 3 5 2" xfId="6414" xr:uid="{EACF574B-A158-45DC-AA53-091D5E040E41}"/>
    <cellStyle name="Normal 110 3 6" xfId="6415" xr:uid="{08EE6AA3-BEE6-4E57-878D-6020FF426C54}"/>
    <cellStyle name="Normal 110 3_2013 Hydro" xfId="6416" xr:uid="{7B43316F-7792-4F27-9384-415A142C3F99}"/>
    <cellStyle name="Normal 110 4" xfId="6417" xr:uid="{42AD4840-6C64-4741-926E-F9997B6808E0}"/>
    <cellStyle name="Normal 110 4 2" xfId="6418" xr:uid="{EB45CA0B-2B59-4D91-BE81-7DBF03C88FC9}"/>
    <cellStyle name="Normal 110 4 2 2" xfId="6419" xr:uid="{30F68823-24FD-4489-9F44-6506B7F86A75}"/>
    <cellStyle name="Normal 110 4 2 2 2" xfId="6420" xr:uid="{E4F0ECF7-A491-417C-97CF-8294C2DD0468}"/>
    <cellStyle name="Normal 110 4 2 3" xfId="6421" xr:uid="{0F6BDAB4-A310-407B-925D-6A110EE6F2D6}"/>
    <cellStyle name="Normal 110 4 2 3 2" xfId="6422" xr:uid="{18A1918A-FE03-499F-991B-B2348AD621E9}"/>
    <cellStyle name="Normal 110 4 2 4" xfId="6423" xr:uid="{FFAE1DDD-B342-413C-AB38-29F4831F5B67}"/>
    <cellStyle name="Normal 110 4 3" xfId="6424" xr:uid="{36BA97B4-7AA8-45B8-BE83-0289C462F6A5}"/>
    <cellStyle name="Normal 110 4 3 2" xfId="6425" xr:uid="{C55C8A0C-10FD-46FE-BC28-A777DDD7CD0A}"/>
    <cellStyle name="Normal 110 4 3 2 2" xfId="6426" xr:uid="{2F4EE03D-21F3-4243-86D8-62F6639817D6}"/>
    <cellStyle name="Normal 110 4 3 3" xfId="6427" xr:uid="{58A71554-153D-4925-A01D-7A92B5DB56AF}"/>
    <cellStyle name="Normal 110 4 3 3 2" xfId="6428" xr:uid="{1370D484-9D25-4B76-B587-A2669CB9AFBD}"/>
    <cellStyle name="Normal 110 4 3 4" xfId="6429" xr:uid="{95F328EF-D5D1-4B3D-AD2D-29250E957CFF}"/>
    <cellStyle name="Normal 110 4 4" xfId="6430" xr:uid="{3150D6F8-6FF0-4B9C-896F-BE042DBD041F}"/>
    <cellStyle name="Normal 110 4 4 2" xfId="6431" xr:uid="{6CBED2F9-2D4B-4895-8137-6240BF9E052D}"/>
    <cellStyle name="Normal 110 4 5" xfId="6432" xr:uid="{2CD7EACB-DBE0-4B79-9058-DF8C0D652D2E}"/>
    <cellStyle name="Normal 110 4 5 2" xfId="6433" xr:uid="{2080565A-B6BC-4969-8685-2AE8E489B652}"/>
    <cellStyle name="Normal 110 4 6" xfId="6434" xr:uid="{BD7C310D-954B-42D1-8F20-183D4A0E4C67}"/>
    <cellStyle name="Normal 110 4_2013 Hydro" xfId="6435" xr:uid="{708B6D38-864F-489E-A8FA-1E05D870A57A}"/>
    <cellStyle name="Normal 110 5" xfId="6436" xr:uid="{72E0FE26-FE02-4BD0-A651-CD6CD382339A}"/>
    <cellStyle name="Normal 110 5 2" xfId="6437" xr:uid="{C317F26A-90CC-4EE1-8AA4-98E338D7B9EE}"/>
    <cellStyle name="Normal 110 5 2 2" xfId="6438" xr:uid="{63791AB2-9B7C-43BA-956F-DF130459E6FF}"/>
    <cellStyle name="Normal 110 5 2 2 2" xfId="6439" xr:uid="{20C71CDB-8912-403B-85BC-DC632C5C0777}"/>
    <cellStyle name="Normal 110 5 2 3" xfId="6440" xr:uid="{587D57E6-150E-42B4-BE47-E0863D1FB88E}"/>
    <cellStyle name="Normal 110 5 2 3 2" xfId="6441" xr:uid="{228E6CB9-DD1D-402F-BA63-6C84F7DAA261}"/>
    <cellStyle name="Normal 110 5 2 4" xfId="6442" xr:uid="{C88C3CD0-7A51-4697-9BE5-D4E7923E2B14}"/>
    <cellStyle name="Normal 110 5 3" xfId="6443" xr:uid="{5F87B590-E997-449B-B9CF-8E03D778AE46}"/>
    <cellStyle name="Normal 110 5 3 2" xfId="6444" xr:uid="{0A4DA0D0-B692-4127-AD82-1FB47FF11EE6}"/>
    <cellStyle name="Normal 110 5 3 2 2" xfId="6445" xr:uid="{C830CBAB-1590-4184-8A57-91F1D3C058B6}"/>
    <cellStyle name="Normal 110 5 3 3" xfId="6446" xr:uid="{B1788937-C84F-4309-9BEE-DEBF06ABA156}"/>
    <cellStyle name="Normal 110 5 3 3 2" xfId="6447" xr:uid="{0214AD08-2D9E-450E-A135-98E48532A575}"/>
    <cellStyle name="Normal 110 5 3 4" xfId="6448" xr:uid="{DC74772B-737E-4C83-9BB1-47362C8A3988}"/>
    <cellStyle name="Normal 110 5 4" xfId="6449" xr:uid="{42B91CE0-A30C-408A-9251-9BDCFB38F9B1}"/>
    <cellStyle name="Normal 110 5 4 2" xfId="6450" xr:uid="{291FBB93-9771-4472-962E-A54FE80FCE96}"/>
    <cellStyle name="Normal 110 5 5" xfId="6451" xr:uid="{1232B9B0-2AC6-4E88-8948-9772F7AF47B8}"/>
    <cellStyle name="Normal 110 5 5 2" xfId="6452" xr:uid="{2721185B-E1C9-4B59-AC52-8FBE027A86BA}"/>
    <cellStyle name="Normal 110 5 6" xfId="6453" xr:uid="{80E41778-44AD-423F-B940-B0F4F645624E}"/>
    <cellStyle name="Normal 110 5_2013 Hydro" xfId="6454" xr:uid="{19138F1E-35C9-40A7-8806-C002F5920301}"/>
    <cellStyle name="Normal 110 6" xfId="6455" xr:uid="{35CC1C2D-EA71-4DBC-9F5C-582D10ACD9F7}"/>
    <cellStyle name="Normal 110 6 2" xfId="6456" xr:uid="{9ACBB047-1188-42FB-84CD-3A1A556C8D16}"/>
    <cellStyle name="Normal 110 6 2 2" xfId="6457" xr:uid="{D34BA887-2D41-4410-8FB5-930F4242DBBF}"/>
    <cellStyle name="Normal 110 6 3" xfId="6458" xr:uid="{10056600-00F6-477F-B713-434C6DA6574F}"/>
    <cellStyle name="Normal 110 6 3 2" xfId="6459" xr:uid="{5D4480B9-4F7C-4898-A76C-6FA8AF57B111}"/>
    <cellStyle name="Normal 110 6 4" xfId="6460" xr:uid="{F17872FA-17D3-429D-BA61-68FFBEB9CAD2}"/>
    <cellStyle name="Normal 110 7" xfId="6461" xr:uid="{37BC68F0-F575-44D6-BF5F-D2D7634984A4}"/>
    <cellStyle name="Normal 110 8" xfId="6462" xr:uid="{34CB80D9-4ED9-490A-B60B-39BB28D2E837}"/>
    <cellStyle name="Normal 110 8 2" xfId="6463" xr:uid="{F1739F1A-3ABC-468C-A9BD-10C6D7F4093F}"/>
    <cellStyle name="Normal 110 8 2 2" xfId="6464" xr:uid="{DF7DC3F4-7A14-415C-AFA0-0C247B661C0D}"/>
    <cellStyle name="Normal 110 8 3" xfId="6465" xr:uid="{7AD58D6D-2378-4345-B2A7-F6D8833D2C3D}"/>
    <cellStyle name="Normal 110 8 3 2" xfId="6466" xr:uid="{B1BF488D-2256-4AA0-A1BF-82CCD2AA7458}"/>
    <cellStyle name="Normal 110 8 4" xfId="6467" xr:uid="{4B4202E9-2348-406F-A86B-CC65B1D26168}"/>
    <cellStyle name="Normal 110 9" xfId="6468" xr:uid="{B35738FC-A552-4E7D-A609-3A42587DC795}"/>
    <cellStyle name="Normal 110_(1a) Quarterly" xfId="6469" xr:uid="{F9F2614F-3F10-47F6-B110-826CCC1B0DCC}"/>
    <cellStyle name="Normal 111" xfId="6470" xr:uid="{3DF724B2-7714-4631-AD13-A942149F43BE}"/>
    <cellStyle name="Normal 111 10" xfId="6471" xr:uid="{31CC89A4-B370-4037-AE7D-42CAD4D6CD56}"/>
    <cellStyle name="Normal 111 2" xfId="6472" xr:uid="{518B00B1-DD1F-41F9-98DB-85A2CD847A0C}"/>
    <cellStyle name="Normal 111 2 2" xfId="6473" xr:uid="{462E0E3E-3E27-43F3-883A-33D2CB8857BF}"/>
    <cellStyle name="Normal 111 2 2 2" xfId="6474" xr:uid="{570B63CF-9526-41C6-A5D9-943828795D84}"/>
    <cellStyle name="Normal 111 2 2 2 2" xfId="6475" xr:uid="{3917DF33-154C-413B-9C36-F7147712D8A2}"/>
    <cellStyle name="Normal 111 2 2 3" xfId="6476" xr:uid="{CBA5D198-B6DF-4C74-AC02-F2AABB8798BC}"/>
    <cellStyle name="Normal 111 2 2 3 2" xfId="6477" xr:uid="{8E02396A-CBE3-4F68-8E12-007BCF75E7B8}"/>
    <cellStyle name="Normal 111 2 2 4" xfId="6478" xr:uid="{DB11C535-3AFD-40F6-B75B-F6B23342E067}"/>
    <cellStyle name="Normal 111 2 3" xfId="6479" xr:uid="{B61FC2A9-FE0C-44FA-AEBC-4AC76D6B9B20}"/>
    <cellStyle name="Normal 111 2 3 2" xfId="6480" xr:uid="{5BF950AC-1DF5-4AE8-8117-EEBF31F85638}"/>
    <cellStyle name="Normal 111 2 3 2 2" xfId="6481" xr:uid="{F41C1C3E-0663-4FA1-B5F4-4655FA00B155}"/>
    <cellStyle name="Normal 111 2 3 3" xfId="6482" xr:uid="{6FCA34C3-4704-40D2-A232-CC0943821F52}"/>
    <cellStyle name="Normal 111 2 3 3 2" xfId="6483" xr:uid="{4C6C779E-2814-4AB3-B66A-3A4283C3724B}"/>
    <cellStyle name="Normal 111 2 3 4" xfId="6484" xr:uid="{D405945B-A09C-4AAC-9A58-11E43D3CFD86}"/>
    <cellStyle name="Normal 111 2 4" xfId="6485" xr:uid="{DCEF7DF3-7046-45E8-B2B8-D524ABDD385B}"/>
    <cellStyle name="Normal 111 2 4 2" xfId="6486" xr:uid="{3C0FCC4D-DAFD-463F-8111-F94EBC40246A}"/>
    <cellStyle name="Normal 111 2 5" xfId="6487" xr:uid="{A216C600-7EEE-4F8A-B2EC-4FE125AB55DF}"/>
    <cellStyle name="Normal 111 2 5 2" xfId="6488" xr:uid="{2B628B5F-20CD-4111-9B55-788C732CE21B}"/>
    <cellStyle name="Normal 111 2 6" xfId="6489" xr:uid="{B060105F-8C40-4291-AE31-416B43FC6C40}"/>
    <cellStyle name="Normal 111 2_2013 Hydro" xfId="6490" xr:uid="{93D8B2F2-B083-449C-BF17-E0407523DB2B}"/>
    <cellStyle name="Normal 111 3" xfId="6491" xr:uid="{BB9F2831-C0DC-4BBC-8D9C-FF1286ADA58E}"/>
    <cellStyle name="Normal 111 3 2" xfId="6492" xr:uid="{F30FE783-61E8-4E47-947D-F6A91B1ABEEE}"/>
    <cellStyle name="Normal 111 3 2 2" xfId="6493" xr:uid="{2A8BF013-C33E-4619-96AA-FB12FDE0597C}"/>
    <cellStyle name="Normal 111 3 2 2 2" xfId="6494" xr:uid="{B225181B-C63E-4CA6-9696-B65A767857DC}"/>
    <cellStyle name="Normal 111 3 2 3" xfId="6495" xr:uid="{6502D839-B392-46F3-BD19-E07CF3B34370}"/>
    <cellStyle name="Normal 111 3 2 3 2" xfId="6496" xr:uid="{67924B41-2FAE-42BE-8404-6233491A58CC}"/>
    <cellStyle name="Normal 111 3 2 4" xfId="6497" xr:uid="{97AE7F9D-4C8E-4A54-BFB5-629244046C43}"/>
    <cellStyle name="Normal 111 3 3" xfId="6498" xr:uid="{EEC1E210-1E39-4FA5-8E5A-101109D1F0BF}"/>
    <cellStyle name="Normal 111 3 3 2" xfId="6499" xr:uid="{67D7CBDD-5D6C-4AD9-B580-B5219BE43AEC}"/>
    <cellStyle name="Normal 111 3 3 2 2" xfId="6500" xr:uid="{46A58A8D-2F6D-4B02-912D-8379A3139C09}"/>
    <cellStyle name="Normal 111 3 3 3" xfId="6501" xr:uid="{8AA588A3-4887-45C5-AEDD-B25D604F6AC0}"/>
    <cellStyle name="Normal 111 3 3 3 2" xfId="6502" xr:uid="{82210F8B-8D5B-4DD9-8B65-FEFD6AE0C087}"/>
    <cellStyle name="Normal 111 3 3 4" xfId="6503" xr:uid="{CE3BE454-7E0C-4925-9473-AD131B1F82C8}"/>
    <cellStyle name="Normal 111 3 4" xfId="6504" xr:uid="{0D08A634-6193-4006-9F45-597DDA54ED6E}"/>
    <cellStyle name="Normal 111 3 4 2" xfId="6505" xr:uid="{F728325C-7C45-4CDE-A5C2-85C97E61B77B}"/>
    <cellStyle name="Normal 111 3 5" xfId="6506" xr:uid="{48AE52E6-B8F3-4856-9CC0-3A76BC71FE64}"/>
    <cellStyle name="Normal 111 3 5 2" xfId="6507" xr:uid="{E48801E9-1FFA-43A8-8D71-C82358B21746}"/>
    <cellStyle name="Normal 111 3 6" xfId="6508" xr:uid="{17A03E22-4226-4569-BE85-11E720C17267}"/>
    <cellStyle name="Normal 111 3_2013 Hydro" xfId="6509" xr:uid="{83AC2042-479A-408C-9784-F892756C3801}"/>
    <cellStyle name="Normal 111 4" xfId="6510" xr:uid="{C4F59F95-DE1F-4907-9856-34A63E520C52}"/>
    <cellStyle name="Normal 111 4 2" xfId="6511" xr:uid="{0D91757D-04A8-4F96-BD82-631146B21AFE}"/>
    <cellStyle name="Normal 111 4 2 2" xfId="6512" xr:uid="{0B9D6182-4223-4399-ADEE-3EA4F4D68F96}"/>
    <cellStyle name="Normal 111 4 2 2 2" xfId="6513" xr:uid="{D5676110-CDDF-4F40-86A3-B073EBDDDFD2}"/>
    <cellStyle name="Normal 111 4 2 3" xfId="6514" xr:uid="{D1269669-B8AA-4F37-A732-DACC126D3A9D}"/>
    <cellStyle name="Normal 111 4 2 3 2" xfId="6515" xr:uid="{95AEB63D-F3F9-4ACB-9BAF-95C2300D0AE5}"/>
    <cellStyle name="Normal 111 4 2 4" xfId="6516" xr:uid="{D853E785-B682-46C3-B6AC-AD22E2A6E3EA}"/>
    <cellStyle name="Normal 111 4 3" xfId="6517" xr:uid="{A738BFBC-467D-40FB-B846-452E40D32A10}"/>
    <cellStyle name="Normal 111 4 3 2" xfId="6518" xr:uid="{018C3F46-D860-4CF7-9DC0-DE98C90AE81B}"/>
    <cellStyle name="Normal 111 4 3 2 2" xfId="6519" xr:uid="{1E85419E-5EAE-455D-BDB2-434D82260A7D}"/>
    <cellStyle name="Normal 111 4 3 3" xfId="6520" xr:uid="{70B5DFA5-D25D-4BC7-A6D3-BADF91629143}"/>
    <cellStyle name="Normal 111 4 3 3 2" xfId="6521" xr:uid="{FFB7C6F8-24B4-43B1-9B5E-1079777C9E33}"/>
    <cellStyle name="Normal 111 4 3 4" xfId="6522" xr:uid="{10F1FBC4-E428-4173-BB03-68B6CA204976}"/>
    <cellStyle name="Normal 111 4 4" xfId="6523" xr:uid="{40F05617-439C-4F37-9D1E-D23DBBDBB02D}"/>
    <cellStyle name="Normal 111 4 4 2" xfId="6524" xr:uid="{1914C797-9B7A-419B-A4C8-B528EDA2D395}"/>
    <cellStyle name="Normal 111 4 5" xfId="6525" xr:uid="{885B2B57-4119-4DAA-9EC4-D3694F4B2CB7}"/>
    <cellStyle name="Normal 111 4 5 2" xfId="6526" xr:uid="{F6141A1A-736B-4747-BFB8-86EC79C7831C}"/>
    <cellStyle name="Normal 111 4 6" xfId="6527" xr:uid="{AA14AEB0-F531-4B30-98E1-8CC32412052C}"/>
    <cellStyle name="Normal 111 4_2013 Hydro" xfId="6528" xr:uid="{51BEE9E6-B4F5-458D-BA5B-AC95D81D09E4}"/>
    <cellStyle name="Normal 111 5" xfId="6529" xr:uid="{F87B11EF-C5F4-4024-8EF4-2A2283AEFD64}"/>
    <cellStyle name="Normal 111 5 2" xfId="6530" xr:uid="{7D5ABD7E-0B6D-403D-BDF9-08BA76757B54}"/>
    <cellStyle name="Normal 111 5 2 2" xfId="6531" xr:uid="{7E682AF1-58F5-4B88-BAD1-C1BA71F4853D}"/>
    <cellStyle name="Normal 111 5 2 2 2" xfId="6532" xr:uid="{18F777AB-91B2-4921-9E1D-DCDCA0816EC4}"/>
    <cellStyle name="Normal 111 5 2 3" xfId="6533" xr:uid="{B6DA4119-C944-4F9D-A31E-BA7273F722CB}"/>
    <cellStyle name="Normal 111 5 2 3 2" xfId="6534" xr:uid="{027197C0-F248-4E47-AAFF-ACE808A1AF0B}"/>
    <cellStyle name="Normal 111 5 2 4" xfId="6535" xr:uid="{2D6C46D1-70B5-463F-92BC-5EA584006E1F}"/>
    <cellStyle name="Normal 111 5 3" xfId="6536" xr:uid="{0945B3B4-3347-4238-870E-BD8259EDA7D0}"/>
    <cellStyle name="Normal 111 5 3 2" xfId="6537" xr:uid="{79976235-C8E3-4711-986A-DFA4612D11B1}"/>
    <cellStyle name="Normal 111 5 3 2 2" xfId="6538" xr:uid="{17862553-E106-4A92-BD81-B5E1C5DD76D3}"/>
    <cellStyle name="Normal 111 5 3 3" xfId="6539" xr:uid="{7CD8DEC1-AC74-47AA-8AEC-8AF0C0F4F6A0}"/>
    <cellStyle name="Normal 111 5 3 3 2" xfId="6540" xr:uid="{B6784AF1-E741-4405-BE06-F7230FCF565F}"/>
    <cellStyle name="Normal 111 5 3 4" xfId="6541" xr:uid="{E65E714F-75BE-41B2-A1EA-3CBB0A91980A}"/>
    <cellStyle name="Normal 111 5 4" xfId="6542" xr:uid="{39E89A90-1F5E-4B4D-BD81-C1C325320087}"/>
    <cellStyle name="Normal 111 5 4 2" xfId="6543" xr:uid="{F522E8B7-1801-42CB-8645-CA574F714F26}"/>
    <cellStyle name="Normal 111 5 5" xfId="6544" xr:uid="{1F3368D0-CFA0-460B-9E15-25F616152705}"/>
    <cellStyle name="Normal 111 5 5 2" xfId="6545" xr:uid="{BD39ECFA-18B1-4409-A06E-66AEBBA14B5A}"/>
    <cellStyle name="Normal 111 5 6" xfId="6546" xr:uid="{218AF3C9-328B-46AF-A08E-8BD41FF4DE6E}"/>
    <cellStyle name="Normal 111 5_2013 Hydro" xfId="6547" xr:uid="{110315AB-B0FF-4122-9037-FC56980F7890}"/>
    <cellStyle name="Normal 111 6" xfId="6548" xr:uid="{3057B574-35C1-4F93-8283-43E47BD360EE}"/>
    <cellStyle name="Normal 111 6 2" xfId="6549" xr:uid="{5C6EC84C-9918-4948-9570-DDDC818BBAEB}"/>
    <cellStyle name="Normal 111 6 2 2" xfId="6550" xr:uid="{110F2323-4154-4936-847B-90B435699FFE}"/>
    <cellStyle name="Normal 111 6 3" xfId="6551" xr:uid="{2403D2D1-C67F-4693-8A94-327B69A80A38}"/>
    <cellStyle name="Normal 111 6 3 2" xfId="6552" xr:uid="{1CED05ED-335E-40ED-8E80-5A8B726DA374}"/>
    <cellStyle name="Normal 111 6 4" xfId="6553" xr:uid="{DAF3DAA7-F164-4AB0-AFF2-CC9A9547A02B}"/>
    <cellStyle name="Normal 111 7" xfId="6554" xr:uid="{7753C499-C919-4062-A5DE-063304BD3385}"/>
    <cellStyle name="Normal 111 8" xfId="6555" xr:uid="{2BADB028-3806-4EB8-9A20-F5F0102D9E75}"/>
    <cellStyle name="Normal 111 8 2" xfId="6556" xr:uid="{5F4D668B-30DE-41DE-A511-4C9E83008F3B}"/>
    <cellStyle name="Normal 111 8 2 2" xfId="6557" xr:uid="{D36FB458-3B4E-4BE1-A383-5C34B2A1541B}"/>
    <cellStyle name="Normal 111 8 3" xfId="6558" xr:uid="{67BFA316-41D4-4EEA-9EEA-B3B6E29CDDFF}"/>
    <cellStyle name="Normal 111 8 3 2" xfId="6559" xr:uid="{D99A4A36-3A66-4899-BA56-E91DB798EBCE}"/>
    <cellStyle name="Normal 111 8 4" xfId="6560" xr:uid="{92090352-CE32-4EEC-906B-19EF780CB90F}"/>
    <cellStyle name="Normal 111 9" xfId="6561" xr:uid="{3EF27773-8F26-4EF2-9468-05A1BF330343}"/>
    <cellStyle name="Normal 111_(1a) Quarterly" xfId="6562" xr:uid="{95703928-EAB9-4DEA-8B33-401B88B7A416}"/>
    <cellStyle name="Normal 112" xfId="6563" xr:uid="{5F5FEDA0-1F9E-4600-ACA9-9D35FF3027F5}"/>
    <cellStyle name="Normal 112 10" xfId="6564" xr:uid="{AAAD7A86-9455-4FE2-8A6D-6C3542D3F393}"/>
    <cellStyle name="Normal 112 2" xfId="6565" xr:uid="{F61DF067-361C-4825-B96D-25F18FD14920}"/>
    <cellStyle name="Normal 112 2 2" xfId="6566" xr:uid="{D86517E9-1744-4CB4-8AC7-89C92F94D942}"/>
    <cellStyle name="Normal 112 2 2 2" xfId="6567" xr:uid="{0C116C6E-2931-4FF1-AF25-0A4BB87B1FD7}"/>
    <cellStyle name="Normal 112 2 2 2 2" xfId="6568" xr:uid="{FB8A2753-2810-4069-8B7F-DD14C503D8F4}"/>
    <cellStyle name="Normal 112 2 2 3" xfId="6569" xr:uid="{A9623D08-85D3-4639-94F4-A375391D85AC}"/>
    <cellStyle name="Normal 112 2 2 3 2" xfId="6570" xr:uid="{141FFAB3-72C6-4F39-BA93-4395164EE19A}"/>
    <cellStyle name="Normal 112 2 2 4" xfId="6571" xr:uid="{2D87ED69-4FFD-4A5B-89D9-AA0F4F5E3686}"/>
    <cellStyle name="Normal 112 2 3" xfId="6572" xr:uid="{E32F6E62-80EB-4547-AAC4-A8CA0DFCB71B}"/>
    <cellStyle name="Normal 112 2 3 2" xfId="6573" xr:uid="{73947CFF-52FA-4D6D-BCEE-0E3B2E8ACAA6}"/>
    <cellStyle name="Normal 112 2 3 2 2" xfId="6574" xr:uid="{4A34B7AE-8825-4EC7-8287-1F7B0112A152}"/>
    <cellStyle name="Normal 112 2 3 3" xfId="6575" xr:uid="{496BD589-89E8-4695-A51B-59AE9BFABE6B}"/>
    <cellStyle name="Normal 112 2 3 3 2" xfId="6576" xr:uid="{C4476D29-8054-42A8-920B-56F964C2CF83}"/>
    <cellStyle name="Normal 112 2 3 4" xfId="6577" xr:uid="{13522E29-F262-40CA-AD5F-44631FD0815A}"/>
    <cellStyle name="Normal 112 2 4" xfId="6578" xr:uid="{4AB01CF1-AC15-4A24-B1E7-A5468FCB4C4F}"/>
    <cellStyle name="Normal 112 2 4 2" xfId="6579" xr:uid="{52915509-06EE-471B-9429-A70A33BB1935}"/>
    <cellStyle name="Normal 112 2 5" xfId="6580" xr:uid="{396B8EBF-5278-4C66-AA48-D085CD4DBD8A}"/>
    <cellStyle name="Normal 112 2 5 2" xfId="6581" xr:uid="{E1EA1135-0A65-40BC-BEE4-79F3430487C7}"/>
    <cellStyle name="Normal 112 2 6" xfId="6582" xr:uid="{CB464D8A-17CE-4225-88D7-68DC233AA7C1}"/>
    <cellStyle name="Normal 112 2_2013 Hydro" xfId="6583" xr:uid="{21FC68AA-232F-4A03-99C2-5988A1A1533D}"/>
    <cellStyle name="Normal 112 3" xfId="6584" xr:uid="{0D8FDC82-1AFF-40ED-98B7-16F7580D8D72}"/>
    <cellStyle name="Normal 112 3 2" xfId="6585" xr:uid="{97C28126-8A10-43B7-AF6B-D79E845EDB81}"/>
    <cellStyle name="Normal 112 3 2 2" xfId="6586" xr:uid="{543180E0-E0DB-4631-8A85-2BFC341C1280}"/>
    <cellStyle name="Normal 112 3 2 2 2" xfId="6587" xr:uid="{A455EC89-3915-47CB-9FA6-003B29C0A4CF}"/>
    <cellStyle name="Normal 112 3 2 3" xfId="6588" xr:uid="{E7B8D127-958F-40C3-806C-68A29DD70C46}"/>
    <cellStyle name="Normal 112 3 2 3 2" xfId="6589" xr:uid="{5F48A705-FD74-442E-BB5A-12C0EF68484F}"/>
    <cellStyle name="Normal 112 3 2 4" xfId="6590" xr:uid="{415A2C69-7CDF-4A35-82F6-9D5889AEBB15}"/>
    <cellStyle name="Normal 112 3 3" xfId="6591" xr:uid="{9CDF088F-E90F-4883-9D45-6F481D2AC7BC}"/>
    <cellStyle name="Normal 112 3 3 2" xfId="6592" xr:uid="{CAD711B9-D98F-4315-AA59-BBEA843F60EA}"/>
    <cellStyle name="Normal 112 3 3 2 2" xfId="6593" xr:uid="{A89D2A17-C0A0-4DF2-9623-C5EDCEC3A4E7}"/>
    <cellStyle name="Normal 112 3 3 3" xfId="6594" xr:uid="{B5260250-3140-40D8-BEBD-FDD9129E989D}"/>
    <cellStyle name="Normal 112 3 3 3 2" xfId="6595" xr:uid="{DA6CFE2F-FA42-4C7D-B92B-74A6A33F4720}"/>
    <cellStyle name="Normal 112 3 3 4" xfId="6596" xr:uid="{49421154-7A30-4085-B04C-071D46879002}"/>
    <cellStyle name="Normal 112 3 4" xfId="6597" xr:uid="{9274351B-D163-49E4-A082-381E3C4581BB}"/>
    <cellStyle name="Normal 112 3 4 2" xfId="6598" xr:uid="{16A23959-6237-494A-998C-75A4E68E91D3}"/>
    <cellStyle name="Normal 112 3 5" xfId="6599" xr:uid="{CF7D0C79-A84D-4845-866F-6725B05E127E}"/>
    <cellStyle name="Normal 112 3 5 2" xfId="6600" xr:uid="{784F04AC-EC05-4122-9C84-80FEB85692A9}"/>
    <cellStyle name="Normal 112 3 6" xfId="6601" xr:uid="{F9AD3988-632A-4659-B74A-75F73E2EC30B}"/>
    <cellStyle name="Normal 112 3_2013 Hydro" xfId="6602" xr:uid="{971CA9DB-871A-4207-8AE2-824DA6834896}"/>
    <cellStyle name="Normal 112 4" xfId="6603" xr:uid="{CEBA7A1B-EDA3-46AF-A2F0-455E027600C0}"/>
    <cellStyle name="Normal 112 4 2" xfId="6604" xr:uid="{01ED5EDD-71B6-411B-B35D-D2937AB83909}"/>
    <cellStyle name="Normal 112 4 2 2" xfId="6605" xr:uid="{6298877D-FBBD-4ED4-A7CF-29FEAB7F9E91}"/>
    <cellStyle name="Normal 112 4 2 2 2" xfId="6606" xr:uid="{6E571A46-3314-45E3-9386-252AD4E6C8FF}"/>
    <cellStyle name="Normal 112 4 2 3" xfId="6607" xr:uid="{7E4951CE-3C27-445E-AC8A-D7263385CB09}"/>
    <cellStyle name="Normal 112 4 2 3 2" xfId="6608" xr:uid="{1A2EDB39-7BAC-44F5-9027-E2D6812236B8}"/>
    <cellStyle name="Normal 112 4 2 4" xfId="6609" xr:uid="{E0F6A082-747C-47A4-9BE7-C52A422D5081}"/>
    <cellStyle name="Normal 112 4 3" xfId="6610" xr:uid="{DB4C9056-E5B1-49A2-BF01-BBF26F6377BD}"/>
    <cellStyle name="Normal 112 4 3 2" xfId="6611" xr:uid="{E98AB4EC-7F06-4A06-A23A-E96198CF502C}"/>
    <cellStyle name="Normal 112 4 3 2 2" xfId="6612" xr:uid="{FA1BD1FB-0DF4-485F-8028-D28B1805CA61}"/>
    <cellStyle name="Normal 112 4 3 3" xfId="6613" xr:uid="{D3CE471C-2190-4C8B-BDFC-3DF68244C22B}"/>
    <cellStyle name="Normal 112 4 3 3 2" xfId="6614" xr:uid="{DD3DA78F-AF12-40E7-BCDB-409B7AE9E415}"/>
    <cellStyle name="Normal 112 4 3 4" xfId="6615" xr:uid="{B2737952-1C4F-4F5F-93BA-E035679BF834}"/>
    <cellStyle name="Normal 112 4 4" xfId="6616" xr:uid="{F4C53619-EF9E-4710-910D-E3E650346138}"/>
    <cellStyle name="Normal 112 4 4 2" xfId="6617" xr:uid="{1314CBF4-340C-4804-BDE2-B8DFF4B2833E}"/>
    <cellStyle name="Normal 112 4 5" xfId="6618" xr:uid="{A99D1AB9-BD7C-4EBE-9E7B-2B31DDD739E2}"/>
    <cellStyle name="Normal 112 4 5 2" xfId="6619" xr:uid="{3A3CDE72-2A2B-43DE-83E4-FFCE242EC000}"/>
    <cellStyle name="Normal 112 4 6" xfId="6620" xr:uid="{30B285D5-AE61-4AAF-A355-E7D2BA8156FB}"/>
    <cellStyle name="Normal 112 4_2013 Hydro" xfId="6621" xr:uid="{BC8E54B1-F19A-45D3-A536-5E8CEABE20BB}"/>
    <cellStyle name="Normal 112 5" xfId="6622" xr:uid="{BA4DE057-BDA7-41EA-B6E2-D5431DA9402C}"/>
    <cellStyle name="Normal 112 5 2" xfId="6623" xr:uid="{14D2D0CA-A4E3-46CD-8438-91962C098936}"/>
    <cellStyle name="Normal 112 5 2 2" xfId="6624" xr:uid="{529203DC-1250-41BB-ACE9-BE322E2419EA}"/>
    <cellStyle name="Normal 112 5 2 2 2" xfId="6625" xr:uid="{6B3E4321-51F4-44FB-84DF-877F004E3CAB}"/>
    <cellStyle name="Normal 112 5 2 3" xfId="6626" xr:uid="{67828629-2B9E-43E1-9C30-17611DA977AB}"/>
    <cellStyle name="Normal 112 5 2 3 2" xfId="6627" xr:uid="{1A8C7010-A754-4BE4-971F-6C5B693AC8D3}"/>
    <cellStyle name="Normal 112 5 2 4" xfId="6628" xr:uid="{AF1A5ECD-0FEC-4000-9C2E-2306E9CC89FA}"/>
    <cellStyle name="Normal 112 5 3" xfId="6629" xr:uid="{E0913E10-9CF6-4CE3-A40D-BFDC5EC25C5D}"/>
    <cellStyle name="Normal 112 5 3 2" xfId="6630" xr:uid="{8923EAF2-7B9E-46BB-9111-B1D9982918DF}"/>
    <cellStyle name="Normal 112 5 3 2 2" xfId="6631" xr:uid="{9A39C093-B4C2-4937-82DA-D4C28EC2E774}"/>
    <cellStyle name="Normal 112 5 3 3" xfId="6632" xr:uid="{87B02164-AB57-44A9-9E59-F72961A75E31}"/>
    <cellStyle name="Normal 112 5 3 3 2" xfId="6633" xr:uid="{BAE6FB31-D09E-4580-8841-D89D70DF2834}"/>
    <cellStyle name="Normal 112 5 3 4" xfId="6634" xr:uid="{7C5B817F-255F-43D2-83C7-C01360DFBA62}"/>
    <cellStyle name="Normal 112 5 4" xfId="6635" xr:uid="{69BF8BA1-B97D-400E-9C92-34F9A17B28CC}"/>
    <cellStyle name="Normal 112 5 4 2" xfId="6636" xr:uid="{0D06133E-D80E-4317-B875-3F1E9576E122}"/>
    <cellStyle name="Normal 112 5 5" xfId="6637" xr:uid="{E69A5ECB-7F66-4993-8FB7-853D550A37A9}"/>
    <cellStyle name="Normal 112 5 5 2" xfId="6638" xr:uid="{C7A8D9BF-F09F-4F22-83BC-27E55B2E8FA2}"/>
    <cellStyle name="Normal 112 5 6" xfId="6639" xr:uid="{CE8174EB-AFE6-4B8C-974B-B08698067C5C}"/>
    <cellStyle name="Normal 112 5_2013 Hydro" xfId="6640" xr:uid="{814D3BF2-E8E7-4DD7-B8CB-5E3CD5DB6AF2}"/>
    <cellStyle name="Normal 112 6" xfId="6641" xr:uid="{17CCBBE5-8AB6-4C8F-B6DB-C83A096C1932}"/>
    <cellStyle name="Normal 112 6 2" xfId="6642" xr:uid="{3CEFB57D-DED7-4872-927D-7BE0D7EAE3C4}"/>
    <cellStyle name="Normal 112 6 2 2" xfId="6643" xr:uid="{51251914-E408-443E-8592-1DE118BBBACE}"/>
    <cellStyle name="Normal 112 6 2 2 2" xfId="6644" xr:uid="{FA84DB9E-D906-44A9-80EF-DFB2BBB72552}"/>
    <cellStyle name="Normal 112 6 2 3" xfId="6645" xr:uid="{90366662-3790-4BC4-BEDE-211E3B2F8767}"/>
    <cellStyle name="Normal 112 6 2 3 2" xfId="6646" xr:uid="{89B8ACA2-73CB-4F8D-9046-34C0D3251D4B}"/>
    <cellStyle name="Normal 112 6 2 4" xfId="6647" xr:uid="{03FFC938-16B6-4C92-B365-05CA6BE50F5F}"/>
    <cellStyle name="Normal 112 6_(1a) Income Statement YTD" xfId="6648" xr:uid="{45E24B23-58F0-41E9-9121-0596E5C158AC}"/>
    <cellStyle name="Normal 112 7" xfId="6649" xr:uid="{8158A1B3-6FA9-43A9-9CA2-E4AA6F1547FB}"/>
    <cellStyle name="Normal 112 7 2" xfId="6650" xr:uid="{AD41D36C-4FF1-494D-86A0-E6DEAA66FF97}"/>
    <cellStyle name="Normal 112 7 2 2" xfId="6651" xr:uid="{E8087DFD-E9B4-4630-B8D4-AE584494EDB0}"/>
    <cellStyle name="Normal 112 7 3" xfId="6652" xr:uid="{543CA693-6887-4C39-BFF7-32DFB7F60867}"/>
    <cellStyle name="Normal 112 7 3 2" xfId="6653" xr:uid="{6CB81534-BA37-47FD-BE70-7C428A170A33}"/>
    <cellStyle name="Normal 112 7 4" xfId="6654" xr:uid="{E1A052DB-91BD-4B03-9DBD-2B7F01DA7715}"/>
    <cellStyle name="Normal 112 8" xfId="6655" xr:uid="{8AE1B80E-59D4-4561-A89E-1D6F8811E188}"/>
    <cellStyle name="Normal 112 9" xfId="6656" xr:uid="{8AEE8313-374B-4912-B4F2-1DAFECD0CAE3}"/>
    <cellStyle name="Normal 112_(1a) Quarterly" xfId="6657" xr:uid="{27BB58A4-F2C4-4C44-9F03-F0B7BD5A084B}"/>
    <cellStyle name="Normal 113" xfId="6658" xr:uid="{C43CC188-047C-4303-97EA-FC28270184A7}"/>
    <cellStyle name="Normal 113 10" xfId="6659" xr:uid="{A517A8A2-FB17-4E44-BA92-D60CB3A24A3A}"/>
    <cellStyle name="Normal 113 2" xfId="6660" xr:uid="{4FE9E4A5-C25B-464C-9FEF-E21397A5AF3E}"/>
    <cellStyle name="Normal 113 2 2" xfId="6661" xr:uid="{50A83701-B307-47C7-A73B-EEAA599598AE}"/>
    <cellStyle name="Normal 113 2 2 2" xfId="6662" xr:uid="{19E9E030-131C-4649-A77D-FEA18D45DFF5}"/>
    <cellStyle name="Normal 113 2 2 2 2" xfId="6663" xr:uid="{3D61F766-AEED-4F3B-87A7-ABBA8EBE093B}"/>
    <cellStyle name="Normal 113 2 2 3" xfId="6664" xr:uid="{C78D36BC-FEA0-4AA0-B3BD-7305EE37D405}"/>
    <cellStyle name="Normal 113 2 2 3 2" xfId="6665" xr:uid="{D8F343C9-F3B2-4B94-A254-B985AB7A772F}"/>
    <cellStyle name="Normal 113 2 2 4" xfId="6666" xr:uid="{8D2297B6-A5EA-4436-89DC-90D259528F61}"/>
    <cellStyle name="Normal 113 2 3" xfId="6667" xr:uid="{181CCD85-F001-4C93-AB60-D52907A666BF}"/>
    <cellStyle name="Normal 113 2 3 2" xfId="6668" xr:uid="{519391D6-9956-4F79-8914-20C75D53AF19}"/>
    <cellStyle name="Normal 113 2 3 2 2" xfId="6669" xr:uid="{C9447146-C6EE-4A37-9B2F-389111BB1FC6}"/>
    <cellStyle name="Normal 113 2 3 3" xfId="6670" xr:uid="{A0CC84CC-5340-4FA0-8092-6DBDD0E972E2}"/>
    <cellStyle name="Normal 113 2 3 3 2" xfId="6671" xr:uid="{542E145A-2A9A-4AE7-A4D1-7C4E199D5B7F}"/>
    <cellStyle name="Normal 113 2 3 4" xfId="6672" xr:uid="{9E04E5C3-63EE-4343-B8C3-97C187659F63}"/>
    <cellStyle name="Normal 113 2 4" xfId="6673" xr:uid="{A2B8B478-B488-4F4B-B2E1-0532AB4EA3B7}"/>
    <cellStyle name="Normal 113 2 4 2" xfId="6674" xr:uid="{9110EB7C-1F79-4B0E-83D6-AF0FCE2666BA}"/>
    <cellStyle name="Normal 113 2 5" xfId="6675" xr:uid="{77C60F9E-9842-4986-B95B-9E6A2824F0FA}"/>
    <cellStyle name="Normal 113 2 5 2" xfId="6676" xr:uid="{A995D68C-1B18-462A-BC8C-86322973E682}"/>
    <cellStyle name="Normal 113 2 6" xfId="6677" xr:uid="{7454B9A9-70D4-4586-8A22-FD1698AD9B96}"/>
    <cellStyle name="Normal 113 2_2013 Hydro" xfId="6678" xr:uid="{29CC3A5B-52BF-4194-87CE-F516AFC461D0}"/>
    <cellStyle name="Normal 113 3" xfId="6679" xr:uid="{F6973782-794A-4E15-9794-91F19C93A0AA}"/>
    <cellStyle name="Normal 113 3 2" xfId="6680" xr:uid="{73E1F0B7-42BA-4562-AF25-434FEF751C61}"/>
    <cellStyle name="Normal 113 3 2 2" xfId="6681" xr:uid="{A37E21F0-1ACF-48A4-8C34-DF0AD4790AD9}"/>
    <cellStyle name="Normal 113 3 2 2 2" xfId="6682" xr:uid="{26753766-DCA3-43D1-84ED-AA0F3330C948}"/>
    <cellStyle name="Normal 113 3 2 3" xfId="6683" xr:uid="{394B18D2-0F7E-48C3-B740-B7CFDFAF73DC}"/>
    <cellStyle name="Normal 113 3 2 3 2" xfId="6684" xr:uid="{B1774B95-728D-4778-A49E-6971E9E0B6B1}"/>
    <cellStyle name="Normal 113 3 2 4" xfId="6685" xr:uid="{07AA5D68-D4B7-4B32-8DBE-B804FABA9745}"/>
    <cellStyle name="Normal 113 3 3" xfId="6686" xr:uid="{BFA00986-E347-4D2D-BCBB-386E60E6D27D}"/>
    <cellStyle name="Normal 113 3 3 2" xfId="6687" xr:uid="{03189BFC-D85F-4D1E-B52A-A9B74F108B1D}"/>
    <cellStyle name="Normal 113 3 3 2 2" xfId="6688" xr:uid="{5B671A04-BB90-4CEC-9A52-97FE247DB80D}"/>
    <cellStyle name="Normal 113 3 3 3" xfId="6689" xr:uid="{A1CA1EAA-D4D4-40C9-96C0-6DD0F712E4E4}"/>
    <cellStyle name="Normal 113 3 3 3 2" xfId="6690" xr:uid="{35758ACB-3C4D-4B1D-AB9C-FFECBA375815}"/>
    <cellStyle name="Normal 113 3 3 4" xfId="6691" xr:uid="{313F99F0-2E03-47F6-87B3-ACD8B0E1A938}"/>
    <cellStyle name="Normal 113 3 4" xfId="6692" xr:uid="{B875D74F-DA17-44FD-8764-6FB0541271B6}"/>
    <cellStyle name="Normal 113 3 4 2" xfId="6693" xr:uid="{4C9DBD14-2263-4655-AA71-F460504BBFB2}"/>
    <cellStyle name="Normal 113 3 5" xfId="6694" xr:uid="{16EBCC96-391F-4F99-9087-44F6B8A3BC72}"/>
    <cellStyle name="Normal 113 3 5 2" xfId="6695" xr:uid="{299A2540-BFD7-4273-B350-A477042C85C2}"/>
    <cellStyle name="Normal 113 3 6" xfId="6696" xr:uid="{2D4095ED-28FA-4E07-8302-C86BA8795667}"/>
    <cellStyle name="Normal 113 3_2013 Hydro" xfId="6697" xr:uid="{228C1A8D-20A0-44AB-8117-EAA94AE89E4A}"/>
    <cellStyle name="Normal 113 4" xfId="6698" xr:uid="{830B993E-E6D8-4888-8758-38CF78ED36C7}"/>
    <cellStyle name="Normal 113 4 2" xfId="6699" xr:uid="{1425AEB2-BEE4-4DFB-82A8-EC04DEBAD959}"/>
    <cellStyle name="Normal 113 4 2 2" xfId="6700" xr:uid="{149E3F34-798C-4C27-A498-18D30A6A6887}"/>
    <cellStyle name="Normal 113 4 2 2 2" xfId="6701" xr:uid="{12A0F1A8-0734-4EB3-A45A-9F77B49B153D}"/>
    <cellStyle name="Normal 113 4 2 3" xfId="6702" xr:uid="{B49B2384-51A1-47E6-A938-70F3AB2C40AF}"/>
    <cellStyle name="Normal 113 4 2 3 2" xfId="6703" xr:uid="{9E0CAE36-0C43-463D-8294-48DBDE672780}"/>
    <cellStyle name="Normal 113 4 2 4" xfId="6704" xr:uid="{0B27CDE6-CCB6-4546-85FA-64157E75BA9C}"/>
    <cellStyle name="Normal 113 4 3" xfId="6705" xr:uid="{B7C72D57-9167-429B-939C-CCD07727C0E9}"/>
    <cellStyle name="Normal 113 4 3 2" xfId="6706" xr:uid="{D3417807-1541-4072-B8F1-B5D864DE71A2}"/>
    <cellStyle name="Normal 113 4 3 2 2" xfId="6707" xr:uid="{D85B529F-799A-463C-9899-C4577027E59D}"/>
    <cellStyle name="Normal 113 4 3 3" xfId="6708" xr:uid="{64C3E3A3-43BD-4E5F-9ED1-9003EF5F2EAB}"/>
    <cellStyle name="Normal 113 4 3 3 2" xfId="6709" xr:uid="{A0C2E86E-B9FA-4D4F-A6F8-C771B479047A}"/>
    <cellStyle name="Normal 113 4 3 4" xfId="6710" xr:uid="{BE962B43-5E92-4DDC-8831-95B639010491}"/>
    <cellStyle name="Normal 113 4 4" xfId="6711" xr:uid="{CF38F661-65F6-46CA-8BE6-AB3CCA8FF517}"/>
    <cellStyle name="Normal 113 4 4 2" xfId="6712" xr:uid="{335B50E8-8FCA-4740-B786-C8CDDB3CDD1D}"/>
    <cellStyle name="Normal 113 4 5" xfId="6713" xr:uid="{A7AA69A6-9A92-4F73-97C9-B1D34B5FB20E}"/>
    <cellStyle name="Normal 113 4 5 2" xfId="6714" xr:uid="{749B6FD2-9C77-4143-B0C3-DCE1DD9B86B1}"/>
    <cellStyle name="Normal 113 4 6" xfId="6715" xr:uid="{79BBCAB6-D539-4195-B53A-4CF21BED432A}"/>
    <cellStyle name="Normal 113 4_2013 Hydro" xfId="6716" xr:uid="{A3B8979A-E054-4F62-A59D-80730D053874}"/>
    <cellStyle name="Normal 113 5" xfId="6717" xr:uid="{404E7757-E230-422D-BEDD-9480BA483E45}"/>
    <cellStyle name="Normal 113 5 2" xfId="6718" xr:uid="{4D63F4D5-6CFE-4C34-A48B-71D48C9D3259}"/>
    <cellStyle name="Normal 113 5 2 2" xfId="6719" xr:uid="{5ABB8457-4BA1-400A-B435-F236354059E7}"/>
    <cellStyle name="Normal 113 5 2 2 2" xfId="6720" xr:uid="{6BA0A5D6-6F72-4CF1-8BA1-35765D0FCF8A}"/>
    <cellStyle name="Normal 113 5 2 3" xfId="6721" xr:uid="{42F4FCED-54D3-4B55-A392-A0C66894D14D}"/>
    <cellStyle name="Normal 113 5 2 3 2" xfId="6722" xr:uid="{8FCA2931-515B-44C3-B1E0-AD7B619F613B}"/>
    <cellStyle name="Normal 113 5 2 4" xfId="6723" xr:uid="{2470FBDD-DFB9-450B-B23C-1E8E637469C9}"/>
    <cellStyle name="Normal 113 5 3" xfId="6724" xr:uid="{CCFCAAC4-3280-4D58-802B-11E0E737792A}"/>
    <cellStyle name="Normal 113 5 3 2" xfId="6725" xr:uid="{17AAAE6F-FFAB-41E9-BE93-90092074A86D}"/>
    <cellStyle name="Normal 113 5 3 2 2" xfId="6726" xr:uid="{A30AD95F-848F-4C73-BA4A-E9F8974D5514}"/>
    <cellStyle name="Normal 113 5 3 3" xfId="6727" xr:uid="{88486D43-95AC-4BAE-B93B-830D2F8B65AA}"/>
    <cellStyle name="Normal 113 5 3 3 2" xfId="6728" xr:uid="{CA8A756C-7347-40C9-BEC8-AB02896EAD6C}"/>
    <cellStyle name="Normal 113 5 3 4" xfId="6729" xr:uid="{FC410634-413F-466C-AD16-F2B6FE46609B}"/>
    <cellStyle name="Normal 113 5 4" xfId="6730" xr:uid="{E2E793F2-A86F-480B-9F68-D5B9CCB93331}"/>
    <cellStyle name="Normal 113 5 4 2" xfId="6731" xr:uid="{204CEC30-091F-452E-87E2-0DBED66B7047}"/>
    <cellStyle name="Normal 113 5 5" xfId="6732" xr:uid="{F7B2AFB2-4E73-4473-BC63-C8E5736A1E59}"/>
    <cellStyle name="Normal 113 5 5 2" xfId="6733" xr:uid="{707BBA85-4D4C-4CEB-9D1F-940FC1BB84DA}"/>
    <cellStyle name="Normal 113 5 6" xfId="6734" xr:uid="{9A1230DC-B208-4EFF-AD56-BC25F1CF4670}"/>
    <cellStyle name="Normal 113 5_2013 Hydro" xfId="6735" xr:uid="{C0EF3209-F556-413F-880D-E52576EAA3DB}"/>
    <cellStyle name="Normal 113 6" xfId="6736" xr:uid="{90B3B6D1-F078-46F2-9F9B-DAC087BAEAAB}"/>
    <cellStyle name="Normal 113 6 2" xfId="6737" xr:uid="{344D09EE-B0E8-4F92-AE22-910F2417A304}"/>
    <cellStyle name="Normal 113 6 2 2" xfId="6738" xr:uid="{57E944BF-DB45-4F93-BFC4-92C988D23EC3}"/>
    <cellStyle name="Normal 113 6 3" xfId="6739" xr:uid="{5B8F7854-CB11-4341-9F2F-2FA7F0EF42E1}"/>
    <cellStyle name="Normal 113 6 3 2" xfId="6740" xr:uid="{FCADDAEE-96C5-4A8B-AC55-D81B340BAF9C}"/>
    <cellStyle name="Normal 113 6 4" xfId="6741" xr:uid="{1F26EAAA-FBFA-4B3A-8A59-6FA9031F669C}"/>
    <cellStyle name="Normal 113 7" xfId="6742" xr:uid="{BD2EFEE3-BD03-46A6-ACFA-C4FF1E6ED032}"/>
    <cellStyle name="Normal 113 7 2" xfId="6743" xr:uid="{470F6D16-90BD-4CBD-AFB1-7EC62EA527A1}"/>
    <cellStyle name="Normal 113 7 2 2" xfId="6744" xr:uid="{517B6857-580E-4054-9C91-410549A50A61}"/>
    <cellStyle name="Normal 113 7 3" xfId="6745" xr:uid="{37B9B2E7-D09B-4F26-8C68-52734BFD8BD8}"/>
    <cellStyle name="Normal 113 7 3 2" xfId="6746" xr:uid="{9A5098E1-4D2A-4F15-B8E8-508F00FDCF31}"/>
    <cellStyle name="Normal 113 7 4" xfId="6747" xr:uid="{7D8BC41C-9C75-4126-8560-2E8B15613FF2}"/>
    <cellStyle name="Normal 113 8" xfId="6748" xr:uid="{360796C9-B700-459F-939B-3FC9141D3389}"/>
    <cellStyle name="Normal 113 9" xfId="6749" xr:uid="{E9A5BF7D-9829-4ABF-A03B-1F107EB0A114}"/>
    <cellStyle name="Normal 113_(1a) Quarterly" xfId="6750" xr:uid="{FC64C2E4-712D-45FA-B176-EB252F934C7E}"/>
    <cellStyle name="Normal 114" xfId="6751" xr:uid="{F338E100-E835-4FAB-82BF-DD164F6BE70F}"/>
    <cellStyle name="Normal 114 10" xfId="6752" xr:uid="{B9F9B836-BB11-41DE-AADD-415ED410E4DD}"/>
    <cellStyle name="Normal 114 2" xfId="6753" xr:uid="{AC3CDD29-8E69-45D4-8C7A-7E4797C1D1EE}"/>
    <cellStyle name="Normal 114 2 2" xfId="6754" xr:uid="{C2E037BD-497C-4782-93E8-A0A77BCECEF9}"/>
    <cellStyle name="Normal 114 2 2 2" xfId="6755" xr:uid="{9B06C705-AEE2-48F8-BC79-1CBC8107E708}"/>
    <cellStyle name="Normal 114 2 2 2 2" xfId="6756" xr:uid="{34DE2771-84B7-4CE0-B769-CF32B4C747A3}"/>
    <cellStyle name="Normal 114 2 2 3" xfId="6757" xr:uid="{DED46CDA-B2E4-413C-AF1B-803EDA4F8354}"/>
    <cellStyle name="Normal 114 2 2 3 2" xfId="6758" xr:uid="{30D11000-5517-4CA0-8EA5-14E9171ACCF6}"/>
    <cellStyle name="Normal 114 2 2 4" xfId="6759" xr:uid="{59B12A4F-51B5-4B33-B999-8C53B0D00739}"/>
    <cellStyle name="Normal 114 2 3" xfId="6760" xr:uid="{1BB518AC-7232-4C17-B2BC-B271FB5E1F0D}"/>
    <cellStyle name="Normal 114 2 3 2" xfId="6761" xr:uid="{390F13D4-7AB1-47D9-B5DB-9EAF48410B8B}"/>
    <cellStyle name="Normal 114 2 3 2 2" xfId="6762" xr:uid="{AE9A1625-25FA-4A54-80CA-BF4DB8926FA2}"/>
    <cellStyle name="Normal 114 2 3 3" xfId="6763" xr:uid="{F38A44DE-7222-4557-BDFF-0E52AE62EE31}"/>
    <cellStyle name="Normal 114 2 3 3 2" xfId="6764" xr:uid="{35D1C20B-002A-452A-AC76-566F0F9D7E4D}"/>
    <cellStyle name="Normal 114 2 3 4" xfId="6765" xr:uid="{0411E801-A8B2-49C5-A16F-D9B3A89B85A2}"/>
    <cellStyle name="Normal 114 2 3_Sheet4" xfId="6766" xr:uid="{8C59716D-A826-4CB4-99A5-769BF94F324F}"/>
    <cellStyle name="Normal 114 2 4" xfId="6767" xr:uid="{E54744CA-864B-472B-97E2-9106E3BE9AAB}"/>
    <cellStyle name="Normal 114 2 4 2" xfId="6768" xr:uid="{8AB48939-4100-416E-B748-B613D5B3488A}"/>
    <cellStyle name="Normal 114 2 5" xfId="6769" xr:uid="{E2A01D5D-8821-47A6-BFA0-EC58C52E7152}"/>
    <cellStyle name="Normal 114 2 5 2" xfId="6770" xr:uid="{8D4D995D-703E-485E-8DDC-F86E4155B998}"/>
    <cellStyle name="Normal 114 2 6" xfId="6771" xr:uid="{1D0B4F32-0C8F-4CAA-AA5A-503DED16A121}"/>
    <cellStyle name="Normal 114 2_(1a) Quarterly" xfId="6772" xr:uid="{E12A3E58-3AD0-4D11-8F10-10006AED9BA6}"/>
    <cellStyle name="Normal 114 3" xfId="6773" xr:uid="{E2138395-B0E0-48E8-98CC-91AA3A594C9B}"/>
    <cellStyle name="Normal 114 3 2" xfId="6774" xr:uid="{A4F15BD2-8B84-41A8-B457-7467A58C9096}"/>
    <cellStyle name="Normal 114 3 2 2" xfId="6775" xr:uid="{10C3E700-6224-4472-9D8A-48F54329575D}"/>
    <cellStyle name="Normal 114 3 2 2 2" xfId="6776" xr:uid="{59545EC0-C271-4B67-AD74-A485CDC0B06D}"/>
    <cellStyle name="Normal 114 3 2 3" xfId="6777" xr:uid="{96275389-E6EC-4BC4-85BC-40F55E4721A3}"/>
    <cellStyle name="Normal 114 3 2 3 2" xfId="6778" xr:uid="{223B6C73-19C1-4207-BAE2-8B00292C86E5}"/>
    <cellStyle name="Normal 114 3 2 4" xfId="6779" xr:uid="{89F476D8-3214-422C-9BC8-4F9AEE00617C}"/>
    <cellStyle name="Normal 114 3 3" xfId="6780" xr:uid="{8DF08376-7B4C-4043-8BF9-3FE1E998B556}"/>
    <cellStyle name="Normal 114 3 3 2" xfId="6781" xr:uid="{965681C2-8CE9-4D4F-970D-269340984959}"/>
    <cellStyle name="Normal 114 3 3 2 2" xfId="6782" xr:uid="{8E29ADD8-D695-4E23-B1A8-3E7730D5AF00}"/>
    <cellStyle name="Normal 114 3 3 3" xfId="6783" xr:uid="{91D3EE29-2C1D-4881-AF6C-E423A0E224A2}"/>
    <cellStyle name="Normal 114 3 3 3 2" xfId="6784" xr:uid="{7851C791-ECA8-4668-8C1B-6D1F934FE815}"/>
    <cellStyle name="Normal 114 3 3 4" xfId="6785" xr:uid="{59A77485-B8B7-4C0C-AF88-919DB5F327A0}"/>
    <cellStyle name="Normal 114 3 4" xfId="6786" xr:uid="{DCBC87AD-A19B-48D3-AD01-B8F20D4A3D3E}"/>
    <cellStyle name="Normal 114 3 4 2" xfId="6787" xr:uid="{A0B0781A-9CD3-4A6A-8414-F2B185BFF05C}"/>
    <cellStyle name="Normal 114 3 5" xfId="6788" xr:uid="{F6DF1578-DE2C-4828-8939-C7B915360F0A}"/>
    <cellStyle name="Normal 114 3 5 2" xfId="6789" xr:uid="{07B71EF8-B058-4514-A4F3-5D89F247185F}"/>
    <cellStyle name="Normal 114 3 6" xfId="6790" xr:uid="{6CD74EB6-1F25-49B8-961A-354B21DDA4DE}"/>
    <cellStyle name="Normal 114 3_2013 Hydro" xfId="6791" xr:uid="{9EEBAD3A-B980-4384-B815-36C8694261B5}"/>
    <cellStyle name="Normal 114 4" xfId="6792" xr:uid="{ADC1FD95-E9E8-40FD-8CBC-D497BB9F8EF6}"/>
    <cellStyle name="Normal 114 4 2" xfId="6793" xr:uid="{D2C04120-5BB2-4D89-99D9-1ED354DF9F66}"/>
    <cellStyle name="Normal 114 4 2 2" xfId="6794" xr:uid="{040AFE3F-7B6A-4B28-9985-9AF4B4897D53}"/>
    <cellStyle name="Normal 114 4 2 2 2" xfId="6795" xr:uid="{2FBC36CC-646D-4E20-B2FE-DB2D2780BB5D}"/>
    <cellStyle name="Normal 114 4 2 3" xfId="6796" xr:uid="{177A210C-7C6C-4C1C-B8DD-2553CBC729A8}"/>
    <cellStyle name="Normal 114 4 2 3 2" xfId="6797" xr:uid="{B78A1B77-DFDE-45D4-931C-71114DA378D5}"/>
    <cellStyle name="Normal 114 4 2 4" xfId="6798" xr:uid="{C18C2C90-3858-4A69-94F3-DE184C77B673}"/>
    <cellStyle name="Normal 114 4 3" xfId="6799" xr:uid="{8F46CFC4-E991-4348-BFA7-00BB6823E9B0}"/>
    <cellStyle name="Normal 114 4 3 2" xfId="6800" xr:uid="{F5C1EA60-F957-401C-93D9-0FDF9DEB6AC7}"/>
    <cellStyle name="Normal 114 4 3 2 2" xfId="6801" xr:uid="{BA7372AD-0582-45D0-8D47-34A6E7769675}"/>
    <cellStyle name="Normal 114 4 3 3" xfId="6802" xr:uid="{1536C92F-8682-4300-B01D-57140F77E7D3}"/>
    <cellStyle name="Normal 114 4 3 3 2" xfId="6803" xr:uid="{DA5FEBD0-206B-486E-A12E-46CCF30BC863}"/>
    <cellStyle name="Normal 114 4 3 4" xfId="6804" xr:uid="{11F61CDA-6359-4645-BE58-FA5EF76F1362}"/>
    <cellStyle name="Normal 114 4 4" xfId="6805" xr:uid="{590E8E43-0D59-47D7-9855-3DE35D9098EA}"/>
    <cellStyle name="Normal 114 4 4 2" xfId="6806" xr:uid="{90B2561F-E7E4-4A41-BB03-4076A26A1AB8}"/>
    <cellStyle name="Normal 114 4 5" xfId="6807" xr:uid="{7FB56171-1948-474E-A54D-4BD141BBF58D}"/>
    <cellStyle name="Normal 114 4 5 2" xfId="6808" xr:uid="{44424FC9-5216-4C64-B968-97A69EAD885A}"/>
    <cellStyle name="Normal 114 4 6" xfId="6809" xr:uid="{C3D619FE-B8FE-4903-B4A7-4C9C46EF7399}"/>
    <cellStyle name="Normal 114 4_2013 Hydro" xfId="6810" xr:uid="{BCBA0367-3069-4E37-B3F2-A6E811500C0A}"/>
    <cellStyle name="Normal 114 5" xfId="6811" xr:uid="{3CCD799A-0768-4D3F-9549-9E990DA942D5}"/>
    <cellStyle name="Normal 114 5 2" xfId="6812" xr:uid="{4AEC0BE4-02E1-40B3-BCF2-E32ABBD00260}"/>
    <cellStyle name="Normal 114 5 2 2" xfId="6813" xr:uid="{E60CAB4D-0BE1-4A0B-B136-783EF1DD3FF7}"/>
    <cellStyle name="Normal 114 5 2 2 2" xfId="6814" xr:uid="{507F628E-2302-4DC0-9902-6E7CFBE0A274}"/>
    <cellStyle name="Normal 114 5 2 3" xfId="6815" xr:uid="{A603FD2A-81E6-4837-A3F4-F227A29441E4}"/>
    <cellStyle name="Normal 114 5 2 3 2" xfId="6816" xr:uid="{5A80AC2F-EE93-4861-B203-09FB02AA0463}"/>
    <cellStyle name="Normal 114 5 2 4" xfId="6817" xr:uid="{C69E251B-786D-4CA6-A48A-681B8C84E128}"/>
    <cellStyle name="Normal 114 5 3" xfId="6818" xr:uid="{4CEAE7BE-2DDB-4F00-8C6D-81D6B884B1CD}"/>
    <cellStyle name="Normal 114 5 3 2" xfId="6819" xr:uid="{0C3AD6F1-308D-4000-AFD4-2E90F28630D8}"/>
    <cellStyle name="Normal 114 5 3 2 2" xfId="6820" xr:uid="{295C4390-84DC-4AC3-B9CA-190CB923F1E3}"/>
    <cellStyle name="Normal 114 5 3 3" xfId="6821" xr:uid="{A806CACD-50B2-4FA9-80B1-9267D6C7BA35}"/>
    <cellStyle name="Normal 114 5 3 3 2" xfId="6822" xr:uid="{05F8D89E-AB5A-44CA-94DF-AE642ADFE36B}"/>
    <cellStyle name="Normal 114 5 3 4" xfId="6823" xr:uid="{E0E9554D-0674-45F4-A731-41D61494C447}"/>
    <cellStyle name="Normal 114 5 4" xfId="6824" xr:uid="{E1D0AC55-F96B-47F1-BBBB-DB8A44AA3D55}"/>
    <cellStyle name="Normal 114 5 4 2" xfId="6825" xr:uid="{D8E92708-1C67-4116-BF35-F02A65DD9812}"/>
    <cellStyle name="Normal 114 5 5" xfId="6826" xr:uid="{775979A1-E188-42C4-B6B8-BAAD93553906}"/>
    <cellStyle name="Normal 114 5 5 2" xfId="6827" xr:uid="{589D3DD3-0FEF-4268-A897-250E4775936A}"/>
    <cellStyle name="Normal 114 5 6" xfId="6828" xr:uid="{9DD8C40A-60F9-4E56-B047-2A8DFCF12DA1}"/>
    <cellStyle name="Normal 114 5_2013 Hydro" xfId="6829" xr:uid="{96985781-E4BA-42A0-98B2-26CA43BF0BC2}"/>
    <cellStyle name="Normal 114 6" xfId="6830" xr:uid="{133E0610-35BA-41DA-97D9-9576392E1451}"/>
    <cellStyle name="Normal 114 6 2" xfId="6831" xr:uid="{0A081EC4-788B-40C2-8831-3EC8935C5645}"/>
    <cellStyle name="Normal 114 6 2 2" xfId="6832" xr:uid="{BAADEE1D-A570-4616-998F-A8771C7E1860}"/>
    <cellStyle name="Normal 114 6 3" xfId="6833" xr:uid="{D0A7B0A6-AD39-40E0-BA79-07CF09BAB722}"/>
    <cellStyle name="Normal 114 6 3 2" xfId="6834" xr:uid="{6E66A859-8C94-48A1-8647-55EBD0D609B1}"/>
    <cellStyle name="Normal 114 6 4" xfId="6835" xr:uid="{A04EDA89-B284-446B-A9CC-AF513AF5665A}"/>
    <cellStyle name="Normal 114 7" xfId="6836" xr:uid="{4368EBDF-84D1-498E-B827-34FFDE2CF563}"/>
    <cellStyle name="Normal 114 7 2" xfId="6837" xr:uid="{E0A97463-3945-4724-992C-523AD4E0130B}"/>
    <cellStyle name="Normal 114 7 2 2" xfId="6838" xr:uid="{1FA3A4F5-9859-4B6C-B4FC-C58D71FB8167}"/>
    <cellStyle name="Normal 114 7 3" xfId="6839" xr:uid="{4B28F3C6-ECB0-46F7-A99F-FD9780A5FFA9}"/>
    <cellStyle name="Normal 114 7 3 2" xfId="6840" xr:uid="{2ADE2963-3986-4685-86B4-BEB9D9E9B659}"/>
    <cellStyle name="Normal 114 7 4" xfId="6841" xr:uid="{91917E5F-D1FA-4E65-89CC-028950A0D125}"/>
    <cellStyle name="Normal 114 8" xfId="6842" xr:uid="{C8FAB2CC-F8A4-4BF1-9D4F-8399A5C664B1}"/>
    <cellStyle name="Normal 114 8 2" xfId="6843" xr:uid="{13775C42-7FB9-4BBF-A142-FAE61C38AF7B}"/>
    <cellStyle name="Normal 114 9" xfId="6844" xr:uid="{D2EAE7B2-3333-4AAF-87DA-EDFB445F77C0}"/>
    <cellStyle name="Normal 114 9 2" xfId="6845" xr:uid="{9F3447C5-5ABC-41D4-8ACE-D133457AC1BC}"/>
    <cellStyle name="Normal 114_(1a) Quarterly" xfId="6846" xr:uid="{4B735539-52B1-40C5-A646-5A9608CFA927}"/>
    <cellStyle name="Normal 115" xfId="6847" xr:uid="{ABA5F45E-5D06-4FB3-9E40-0993E5480E9E}"/>
    <cellStyle name="Normal 115 2" xfId="6848" xr:uid="{860CE0CB-083F-40B5-8160-73C347E89825}"/>
    <cellStyle name="Normal 115 2 2" xfId="6849" xr:uid="{CDEFB741-92AB-4717-B4EC-28ADA019A60E}"/>
    <cellStyle name="Normal 115 2 2 2" xfId="6850" xr:uid="{FC4539CA-5B1A-4433-9C86-3696670A61DE}"/>
    <cellStyle name="Normal 115 2 2 2 2" xfId="6851" xr:uid="{E03DA81F-E3AE-4D74-806B-933E9D015EA3}"/>
    <cellStyle name="Normal 115 2 2 3" xfId="6852" xr:uid="{5EE8F918-D8AA-451F-AE80-3E3DA106B112}"/>
    <cellStyle name="Normal 115 2 2 3 2" xfId="6853" xr:uid="{615745A1-D340-4F10-833C-11273BDED953}"/>
    <cellStyle name="Normal 115 2 2 4" xfId="6854" xr:uid="{D2AC5078-9315-4272-9C47-B432B6C18E6C}"/>
    <cellStyle name="Normal 115 2 3" xfId="6855" xr:uid="{76B02148-70E6-4738-9C91-B08DF08A50AE}"/>
    <cellStyle name="Normal 115 2 3 2" xfId="6856" xr:uid="{75CDF348-BBF9-4742-8493-12B2E975B669}"/>
    <cellStyle name="Normal 115 2 3 2 2" xfId="6857" xr:uid="{FD26573E-5681-449F-BD07-05667104F6D6}"/>
    <cellStyle name="Normal 115 2 3 3" xfId="6858" xr:uid="{59873EAE-1BCB-4842-80AF-2439D4D31B4B}"/>
    <cellStyle name="Normal 115 2 3 3 2" xfId="6859" xr:uid="{8FD2FCFA-7C59-4865-AF85-E3C412156AB8}"/>
    <cellStyle name="Normal 115 2 3 4" xfId="6860" xr:uid="{33055575-7CE3-467C-94E5-B27B852D5D7B}"/>
    <cellStyle name="Normal 115 2 3_Sheet4" xfId="6861" xr:uid="{7D2FBDAF-7E9B-4D46-8B03-02D7FDA8490A}"/>
    <cellStyle name="Normal 115 2 4" xfId="6862" xr:uid="{5BF4649B-0DD7-4917-9BB6-B20D1BE89F54}"/>
    <cellStyle name="Normal 115 2 4 2" xfId="6863" xr:uid="{E0FB553B-7A75-4EBC-A960-49C1A1D78BA9}"/>
    <cellStyle name="Normal 115 2 5" xfId="6864" xr:uid="{9F3228DC-BD5B-426E-BDE8-76C46FD90DED}"/>
    <cellStyle name="Normal 115 2 5 2" xfId="6865" xr:uid="{47644850-0491-4059-8572-995EF91A2BEB}"/>
    <cellStyle name="Normal 115 2 6" xfId="6866" xr:uid="{2622E6DF-49D6-444B-887B-A163CBB5B3C6}"/>
    <cellStyle name="Normal 115 2_(1a) Quarterly" xfId="6867" xr:uid="{A5DEE3DA-2025-465D-8D17-CA79C1247781}"/>
    <cellStyle name="Normal 115 3" xfId="6868" xr:uid="{E4C9B97A-E2A3-4E62-9409-F4AAFEE8BDAD}"/>
    <cellStyle name="Normal 115 3 2" xfId="6869" xr:uid="{E53782C1-457A-448F-A529-8E9D183F9C0F}"/>
    <cellStyle name="Normal 115 3 2 2" xfId="6870" xr:uid="{B678ECCE-A47F-403E-A0CB-5217531A4CE4}"/>
    <cellStyle name="Normal 115 3 2 2 2" xfId="6871" xr:uid="{6FE0ABDF-6CAF-48A4-84F9-35BBF9E90BBE}"/>
    <cellStyle name="Normal 115 3 2 3" xfId="6872" xr:uid="{2E805707-4D4C-4E78-A0BB-EA0323E74A89}"/>
    <cellStyle name="Normal 115 3 2 3 2" xfId="6873" xr:uid="{6A031B48-E8E4-4CD1-AEFC-546428E69B57}"/>
    <cellStyle name="Normal 115 3 2 4" xfId="6874" xr:uid="{FC1B850F-E6D1-4375-9F20-50EC3CDF6020}"/>
    <cellStyle name="Normal 115 3 3" xfId="6875" xr:uid="{DBA92F00-48DA-4558-BB73-FA82DC185DE8}"/>
    <cellStyle name="Normal 115 3 3 2" xfId="6876" xr:uid="{6E13EA70-5E50-4A17-B934-2D2519D18170}"/>
    <cellStyle name="Normal 115 3 3 2 2" xfId="6877" xr:uid="{6E624241-B36E-431A-9CAA-8002A953AE9E}"/>
    <cellStyle name="Normal 115 3 3 3" xfId="6878" xr:uid="{BD0194E3-9B2B-4A0B-90A3-0E17B42673AE}"/>
    <cellStyle name="Normal 115 3 3 3 2" xfId="6879" xr:uid="{92BEAFC0-55DB-4419-ACDB-1EF728ED04BE}"/>
    <cellStyle name="Normal 115 3 3 4" xfId="6880" xr:uid="{6050827F-366B-4A47-89CD-1029BCCC3E52}"/>
    <cellStyle name="Normal 115 3 4" xfId="6881" xr:uid="{CD6F741A-3F20-43C1-A092-0AB682ED7728}"/>
    <cellStyle name="Normal 115 3 4 2" xfId="6882" xr:uid="{703A455B-CD1C-4557-A0AA-0AB8C0882C84}"/>
    <cellStyle name="Normal 115 3 5" xfId="6883" xr:uid="{F786A398-0528-4444-9E4A-28073D6B654D}"/>
    <cellStyle name="Normal 115 3 5 2" xfId="6884" xr:uid="{00070AEC-47E5-4B6B-8E42-03171C2858AD}"/>
    <cellStyle name="Normal 115 3 6" xfId="6885" xr:uid="{78260023-4285-447D-9987-F775C53A8552}"/>
    <cellStyle name="Normal 115 3_2013 Hydro" xfId="6886" xr:uid="{C082BD12-6F65-4E1C-8B55-3FE4E96E00E0}"/>
    <cellStyle name="Normal 115 4" xfId="6887" xr:uid="{4F1E0EAA-B97D-43A6-911A-D879B731A7B3}"/>
    <cellStyle name="Normal 115 4 2" xfId="6888" xr:uid="{871E4B1A-BD9B-4158-8ADE-870BC152A8C7}"/>
    <cellStyle name="Normal 115 4 2 2" xfId="6889" xr:uid="{82C9DCBC-E8FC-412B-B52A-AA80A0A7D2A8}"/>
    <cellStyle name="Normal 115 4 2 2 2" xfId="6890" xr:uid="{3E37AE6A-274C-426A-BF9D-11CD3C70400C}"/>
    <cellStyle name="Normal 115 4 2 3" xfId="6891" xr:uid="{5553E856-C396-41C9-8851-15F0EE0FA602}"/>
    <cellStyle name="Normal 115 4 2 3 2" xfId="6892" xr:uid="{29498095-8289-44CE-A7AF-25BE02C7A386}"/>
    <cellStyle name="Normal 115 4 2 4" xfId="6893" xr:uid="{3B3D061E-44DB-491D-B691-898A75708CF3}"/>
    <cellStyle name="Normal 115 4 3" xfId="6894" xr:uid="{4C9A49F6-58B1-4DC6-B655-B5FA6C828D2F}"/>
    <cellStyle name="Normal 115 4 3 2" xfId="6895" xr:uid="{C989D0F5-35CA-4BD3-93A0-9EDC40310535}"/>
    <cellStyle name="Normal 115 4 3 2 2" xfId="6896" xr:uid="{CFDABA96-09AF-4150-A0E5-EBE32478F376}"/>
    <cellStyle name="Normal 115 4 3 3" xfId="6897" xr:uid="{9DFAB4B3-96A2-48A1-8CAA-AC67E696E53D}"/>
    <cellStyle name="Normal 115 4 3 3 2" xfId="6898" xr:uid="{E6790F2D-350E-4065-8B66-DB43AA6EDF77}"/>
    <cellStyle name="Normal 115 4 3 4" xfId="6899" xr:uid="{50AEDA39-7D89-4594-BB98-72E6DF02A8CB}"/>
    <cellStyle name="Normal 115 4 4" xfId="6900" xr:uid="{4BE53B39-7B45-4223-A3C1-255CD5C9DC1E}"/>
    <cellStyle name="Normal 115 4 4 2" xfId="6901" xr:uid="{BED97DA2-A181-4020-A0A6-01DEFDE6B96A}"/>
    <cellStyle name="Normal 115 4 5" xfId="6902" xr:uid="{9FE8FB1B-2FFD-49A3-AD1A-E1F20D09CA75}"/>
    <cellStyle name="Normal 115 4 5 2" xfId="6903" xr:uid="{10F10BFC-710C-4BE3-9111-2CFCF3B43E29}"/>
    <cellStyle name="Normal 115 4 6" xfId="6904" xr:uid="{2DD0DE7C-996C-4CE2-A7D3-F5C51F8764E8}"/>
    <cellStyle name="Normal 115 4_2013 Hydro" xfId="6905" xr:uid="{B3EF1B8B-ADCE-4BAA-92FA-681AF19FAA8D}"/>
    <cellStyle name="Normal 115 5" xfId="6906" xr:uid="{C1F2769E-2180-4112-973E-AFD2A3844403}"/>
    <cellStyle name="Normal 115 5 2" xfId="6907" xr:uid="{38F12564-1426-4258-A501-0AA99425BF67}"/>
    <cellStyle name="Normal 115 5 2 2" xfId="6908" xr:uid="{8B537792-F1A7-4AE2-93FA-99BE45612D4B}"/>
    <cellStyle name="Normal 115 5 2 2 2" xfId="6909" xr:uid="{0B79DA84-7171-4722-B627-D8CE1927809C}"/>
    <cellStyle name="Normal 115 5 2 3" xfId="6910" xr:uid="{A3ECE103-B091-4BBD-9860-570F4E5720CC}"/>
    <cellStyle name="Normal 115 5 2 3 2" xfId="6911" xr:uid="{99192A14-F7D7-4E19-A225-BC7789F71ED0}"/>
    <cellStyle name="Normal 115 5 2 4" xfId="6912" xr:uid="{C4572E2A-88AE-4277-85BB-2DA4DB00200B}"/>
    <cellStyle name="Normal 115 5 3" xfId="6913" xr:uid="{F28D9FAB-2D2E-4F6A-AEFB-D70D872A3E3F}"/>
    <cellStyle name="Normal 115 5 3 2" xfId="6914" xr:uid="{A0A19C62-DC5D-4E7B-8278-56625BB23C59}"/>
    <cellStyle name="Normal 115 5 3 2 2" xfId="6915" xr:uid="{DC568692-C8E8-4E9F-8295-3E9CC12B9926}"/>
    <cellStyle name="Normal 115 5 3 3" xfId="6916" xr:uid="{310C76AE-4DE2-4FD4-A5FD-91463D36DCEE}"/>
    <cellStyle name="Normal 115 5 3 3 2" xfId="6917" xr:uid="{4C65CF8C-5E60-477A-9F28-B29AC1E88687}"/>
    <cellStyle name="Normal 115 5 3 4" xfId="6918" xr:uid="{FD293F4E-AE71-449B-8B4F-EB61B65B0BBB}"/>
    <cellStyle name="Normal 115 5 4" xfId="6919" xr:uid="{A88890A2-0EF7-4F9A-B0A8-B805FE36EDBC}"/>
    <cellStyle name="Normal 115 5 4 2" xfId="6920" xr:uid="{6C293176-1BE5-4C2F-9986-61B40CAF5CD4}"/>
    <cellStyle name="Normal 115 5 5" xfId="6921" xr:uid="{1E123561-2144-48A6-A2A0-68AEFD995265}"/>
    <cellStyle name="Normal 115 5 5 2" xfId="6922" xr:uid="{B535AA95-558B-47C5-9D6C-40D8394C06D9}"/>
    <cellStyle name="Normal 115 5 6" xfId="6923" xr:uid="{C792C3AF-F09E-4C2B-B52E-DAAE49977C42}"/>
    <cellStyle name="Normal 115 5_2013 Hydro" xfId="6924" xr:uid="{1704BE72-0FAF-400E-B8E7-B3A64C8D34DE}"/>
    <cellStyle name="Normal 115 6" xfId="6925" xr:uid="{F5671E91-7028-44A9-ADBC-E09414AF6E3C}"/>
    <cellStyle name="Normal 115 6 2" xfId="6926" xr:uid="{FDA78C9D-B9A1-46F4-8D45-B16B172A311E}"/>
    <cellStyle name="Normal 115 7" xfId="6927" xr:uid="{B2252F9F-0A7B-4215-A8B4-AF98165CA1E7}"/>
    <cellStyle name="Normal 115 7 2" xfId="6928" xr:uid="{1A8C91E6-9A69-4EC8-A7B6-B68F90839059}"/>
    <cellStyle name="Normal 115 8" xfId="6929" xr:uid="{942637C8-F9B2-4D24-AB77-217C9FAA4AB8}"/>
    <cellStyle name="Normal 115_(1a) Income Statement YTD" xfId="6930" xr:uid="{EDD6D4DB-C134-44E8-A798-16899D243899}"/>
    <cellStyle name="Normal 116" xfId="6931" xr:uid="{06C16A17-E097-4340-AC9E-A0399760556E}"/>
    <cellStyle name="Normal 116 10" xfId="6932" xr:uid="{3B480CA7-081C-46CE-91C1-09C8CF528A26}"/>
    <cellStyle name="Normal 116 2" xfId="6933" xr:uid="{4F90EB80-4222-4C74-B8C7-0E1723CDF9EC}"/>
    <cellStyle name="Normal 116 2 2" xfId="6934" xr:uid="{A0564228-E793-4C98-B536-4612111B71E3}"/>
    <cellStyle name="Normal 116 2 2 2" xfId="6935" xr:uid="{603B37FF-CED1-4720-B984-D35B01277D07}"/>
    <cellStyle name="Normal 116 2 2 2 2" xfId="6936" xr:uid="{81A3E21B-4759-4DE3-8F8C-8063CC9E637E}"/>
    <cellStyle name="Normal 116 2 2 3" xfId="6937" xr:uid="{8BD3DB7B-444B-41E2-9F20-9397EECA2F8D}"/>
    <cellStyle name="Normal 116 2 2 3 2" xfId="6938" xr:uid="{FE23AC79-5F5C-4D97-BCB7-E0B03353431A}"/>
    <cellStyle name="Normal 116 2 2 4" xfId="6939" xr:uid="{E1270DF6-698F-48C8-BE37-D88A38C0620B}"/>
    <cellStyle name="Normal 116 2 3" xfId="6940" xr:uid="{C4650DFB-7FAA-4D6F-B9B5-5D5FE0D55D09}"/>
    <cellStyle name="Normal 116 2 3 2" xfId="6941" xr:uid="{A14AA475-6276-4AE1-9323-E0CAA2FC6A20}"/>
    <cellStyle name="Normal 116 2 3 2 2" xfId="6942" xr:uid="{733BEADD-76C5-404D-87E5-D26CC65FAC76}"/>
    <cellStyle name="Normal 116 2 3 3" xfId="6943" xr:uid="{F7CD0C40-7B3E-40E7-AFAA-4E931A254E09}"/>
    <cellStyle name="Normal 116 2 3 3 2" xfId="6944" xr:uid="{AC1B660E-6548-478E-8A1D-5D70FB6D332E}"/>
    <cellStyle name="Normal 116 2 3 4" xfId="6945" xr:uid="{F672EBB5-00EF-42E3-8519-BF5006D9A348}"/>
    <cellStyle name="Normal 116 2 3_Sheet4" xfId="6946" xr:uid="{E2D19B67-21DD-420F-8F12-14742461F623}"/>
    <cellStyle name="Normal 116 2 4" xfId="6947" xr:uid="{313DF462-2F45-445A-BC77-A1E8419CA364}"/>
    <cellStyle name="Normal 116 2 4 2" xfId="6948" xr:uid="{598BD9AC-AEAD-4157-B41A-026240F82EF9}"/>
    <cellStyle name="Normal 116 2 5" xfId="6949" xr:uid="{DA5E8384-C776-4B87-900A-C59DE8D39C23}"/>
    <cellStyle name="Normal 116 2 5 2" xfId="6950" xr:uid="{2730FF0F-41B3-4D7A-9035-59F87EC9A843}"/>
    <cellStyle name="Normal 116 2 6" xfId="6951" xr:uid="{A0F7E4FC-4F13-4152-8005-ABBFD77313F3}"/>
    <cellStyle name="Normal 116 2_(1a) Quarterly" xfId="6952" xr:uid="{6685F51F-EEE6-4D42-975D-04111FF4C6C3}"/>
    <cellStyle name="Normal 116 3" xfId="6953" xr:uid="{1B69F3C7-A5BE-42D5-B108-FBCD357E5BD9}"/>
    <cellStyle name="Normal 116 3 2" xfId="6954" xr:uid="{22DF6958-CACA-4FDC-BCAE-EFAA9F03B63D}"/>
    <cellStyle name="Normal 116 3 2 2" xfId="6955" xr:uid="{AFF627EB-A2E8-40D0-989E-0CA66447162B}"/>
    <cellStyle name="Normal 116 3 2 2 2" xfId="6956" xr:uid="{3887B735-B3AF-4CB7-AFCB-666E27374098}"/>
    <cellStyle name="Normal 116 3 2 3" xfId="6957" xr:uid="{FA34F6CF-D4E3-489C-937F-21569CFA9B3E}"/>
    <cellStyle name="Normal 116 3 2 3 2" xfId="6958" xr:uid="{84B54AEE-4900-4C50-B58C-B6BD79B0F865}"/>
    <cellStyle name="Normal 116 3 2 4" xfId="6959" xr:uid="{9E5DD076-CD67-44C0-9D23-EDD82E083CAB}"/>
    <cellStyle name="Normal 116 3 3" xfId="6960" xr:uid="{AB30E99C-E0C2-47C8-B054-B08112C602D1}"/>
    <cellStyle name="Normal 116 3 3 2" xfId="6961" xr:uid="{0D18DE82-E373-4492-ACA2-648787E2BF4D}"/>
    <cellStyle name="Normal 116 3 3 2 2" xfId="6962" xr:uid="{540086C4-A707-4AB0-A5F4-D84A682A03D1}"/>
    <cellStyle name="Normal 116 3 3 3" xfId="6963" xr:uid="{86065BC2-F18E-4299-9252-E6A3F0B23CCB}"/>
    <cellStyle name="Normal 116 3 3 3 2" xfId="6964" xr:uid="{5ED2BD36-8443-44EA-AD9C-E073A151394F}"/>
    <cellStyle name="Normal 116 3 3 4" xfId="6965" xr:uid="{781D6441-FBA8-4419-8A75-E82CCB0BEFE7}"/>
    <cellStyle name="Normal 116 3 4" xfId="6966" xr:uid="{E88E0ED5-0DB4-44F3-84E6-B79B8A5846CB}"/>
    <cellStyle name="Normal 116 3 4 2" xfId="6967" xr:uid="{EF6C1FBB-632F-4F6A-AF50-1256B513642F}"/>
    <cellStyle name="Normal 116 3 5" xfId="6968" xr:uid="{B826E68F-6E00-4E79-848E-77441A6F88D4}"/>
    <cellStyle name="Normal 116 3 5 2" xfId="6969" xr:uid="{8CE36A20-1CF1-47FB-95B2-72CBEF80AEBD}"/>
    <cellStyle name="Normal 116 3 6" xfId="6970" xr:uid="{25E61F33-6818-4F06-8157-FC259BD32375}"/>
    <cellStyle name="Normal 116 3_2013 Hydro" xfId="6971" xr:uid="{3FC13AD9-2A40-4826-B945-20078AF12D5C}"/>
    <cellStyle name="Normal 116 4" xfId="6972" xr:uid="{77581AC1-9144-44D6-83CD-68429746D009}"/>
    <cellStyle name="Normal 116 4 2" xfId="6973" xr:uid="{1B8CAA38-1F76-4047-A0B8-5CC3ED111F2C}"/>
    <cellStyle name="Normal 116 4 2 2" xfId="6974" xr:uid="{D5D06263-E445-4018-B965-ABEAECB7EBBB}"/>
    <cellStyle name="Normal 116 4 2 2 2" xfId="6975" xr:uid="{74DDE4A8-3410-4E09-ABF9-7345CAD33CA7}"/>
    <cellStyle name="Normal 116 4 2 3" xfId="6976" xr:uid="{4FE86C06-49C4-42D9-AC86-13AEBA541E5B}"/>
    <cellStyle name="Normal 116 4 2 3 2" xfId="6977" xr:uid="{84761AFD-4F1A-4C7B-81AF-785221A425D9}"/>
    <cellStyle name="Normal 116 4 2 4" xfId="6978" xr:uid="{12F777C0-7F04-4E21-8516-0FD1164D5B63}"/>
    <cellStyle name="Normal 116 4 3" xfId="6979" xr:uid="{5D437B07-198B-4AAC-B8B7-09D037EA6DEA}"/>
    <cellStyle name="Normal 116 4 3 2" xfId="6980" xr:uid="{07410DF9-8A36-4D3D-9E1F-0B41F6DFB82B}"/>
    <cellStyle name="Normal 116 4 3 2 2" xfId="6981" xr:uid="{4E157EEF-178E-4A95-97C0-E3D8FD008F99}"/>
    <cellStyle name="Normal 116 4 3 3" xfId="6982" xr:uid="{E3CEF5BE-B0D9-48D8-B6F0-FEAB0CEE209F}"/>
    <cellStyle name="Normal 116 4 3 3 2" xfId="6983" xr:uid="{D8379970-C670-4131-8505-40372E975F53}"/>
    <cellStyle name="Normal 116 4 3 4" xfId="6984" xr:uid="{30C18479-9974-4C5F-8B03-281F003E4C3D}"/>
    <cellStyle name="Normal 116 4 4" xfId="6985" xr:uid="{E89D14F5-62E0-4EA4-989B-FA65698E8AA8}"/>
    <cellStyle name="Normal 116 4 4 2" xfId="6986" xr:uid="{5DFFF82A-3C97-458C-8465-58B4B2DDF3E9}"/>
    <cellStyle name="Normal 116 4 5" xfId="6987" xr:uid="{A540A3EA-726A-4D2F-8240-F153D3ACA1D0}"/>
    <cellStyle name="Normal 116 4 5 2" xfId="6988" xr:uid="{9CAB7FD3-2C5E-4DCF-BB6E-031A43DFF13E}"/>
    <cellStyle name="Normal 116 4 6" xfId="6989" xr:uid="{89AB2018-60FB-4A93-ABF3-2DE0E135AC94}"/>
    <cellStyle name="Normal 116 4_2013 Hydro" xfId="6990" xr:uid="{F15F534C-FCE6-41E2-B16C-B21D0E74ECFF}"/>
    <cellStyle name="Normal 116 5" xfId="6991" xr:uid="{7AEC6EA8-5427-4556-BB37-50DA16347FFF}"/>
    <cellStyle name="Normal 116 5 2" xfId="6992" xr:uid="{F427CE26-E3A7-48D1-B260-9DCF87CB01C7}"/>
    <cellStyle name="Normal 116 5 2 2" xfId="6993" xr:uid="{23E13F61-654B-4D55-A60E-3FADA0BD442C}"/>
    <cellStyle name="Normal 116 5 2 2 2" xfId="6994" xr:uid="{19889F6B-1CA2-4F9F-886F-9C4A1C20BC6F}"/>
    <cellStyle name="Normal 116 5 2 3" xfId="6995" xr:uid="{0BB77137-192C-4919-9483-ED30C3C94518}"/>
    <cellStyle name="Normal 116 5 2 3 2" xfId="6996" xr:uid="{07D27277-33EE-4249-8EE0-1E81248ECDD8}"/>
    <cellStyle name="Normal 116 5 2 4" xfId="6997" xr:uid="{90132169-3595-4BBD-819B-EAD752BC3A09}"/>
    <cellStyle name="Normal 116 5 3" xfId="6998" xr:uid="{E89E6B00-3B7F-496F-943E-62CCAE79256C}"/>
    <cellStyle name="Normal 116 5 3 2" xfId="6999" xr:uid="{29B5BFFB-DE67-4DA2-B73F-A512503E806A}"/>
    <cellStyle name="Normal 116 5 3 2 2" xfId="7000" xr:uid="{378315EA-1DAC-4415-8A5C-888B99B3679A}"/>
    <cellStyle name="Normal 116 5 3 3" xfId="7001" xr:uid="{A09A9D4D-00A1-4830-9F09-63938FCEF2DE}"/>
    <cellStyle name="Normal 116 5 3 3 2" xfId="7002" xr:uid="{BF9D0AE8-313A-44EB-964A-F0BBB1B4178F}"/>
    <cellStyle name="Normal 116 5 3 4" xfId="7003" xr:uid="{4EE6629F-E950-42D8-876D-8325E1A857F5}"/>
    <cellStyle name="Normal 116 5 4" xfId="7004" xr:uid="{6B35FD7A-721E-469F-BF23-6F8551A77A63}"/>
    <cellStyle name="Normal 116 5 4 2" xfId="7005" xr:uid="{06FFE940-8884-4333-B9F2-7D9BD98C4F18}"/>
    <cellStyle name="Normal 116 5 5" xfId="7006" xr:uid="{04532CB7-5968-4D81-B0DE-1AB65AFAB564}"/>
    <cellStyle name="Normal 116 5 5 2" xfId="7007" xr:uid="{B7491D3B-9B6C-4898-B35A-5A9927DECB48}"/>
    <cellStyle name="Normal 116 5 6" xfId="7008" xr:uid="{7B1924AB-DFFC-4730-86E8-4C6DA38EA763}"/>
    <cellStyle name="Normal 116 5_2013 Hydro" xfId="7009" xr:uid="{F1E8A2B1-10D2-4431-8180-2DD07D2AD510}"/>
    <cellStyle name="Normal 116 6" xfId="7010" xr:uid="{F4EF61B3-7BC7-46F4-9323-BD9A013B08EC}"/>
    <cellStyle name="Normal 116 6 2" xfId="7011" xr:uid="{FB989ED5-0407-4545-86B2-0577D1291688}"/>
    <cellStyle name="Normal 116 6 2 2" xfId="7012" xr:uid="{EBE94924-8C1A-4D81-8832-D8CAC32A96FB}"/>
    <cellStyle name="Normal 116 6 2 2 2" xfId="7013" xr:uid="{6A3C64F5-7167-42EE-97C8-0A58212490BC}"/>
    <cellStyle name="Normal 116 6 2 3" xfId="7014" xr:uid="{E4A393D8-8D94-4AD1-BA84-EAC9CA158261}"/>
    <cellStyle name="Normal 116 6 2 3 2" xfId="7015" xr:uid="{2361850C-EB2C-485A-AE21-B5FF4A1AE5B5}"/>
    <cellStyle name="Normal 116 6 2 4" xfId="7016" xr:uid="{C0FA071C-16CF-44AD-8C4D-87C78A8AFC53}"/>
    <cellStyle name="Normal 116 6_(1a) Income Statement YTD" xfId="7017" xr:uid="{6DCFA7EB-9657-4AC2-A9F0-E75B0700CC81}"/>
    <cellStyle name="Normal 116 7" xfId="7018" xr:uid="{DFFDFD3E-37AA-4F56-81D7-29B94A81B13D}"/>
    <cellStyle name="Normal 116 7 2" xfId="7019" xr:uid="{357BE890-BD4F-4A1F-B0B2-6AB106A085FA}"/>
    <cellStyle name="Normal 116 7 2 2" xfId="7020" xr:uid="{6BD7E47C-AB9F-46C4-9AA9-C8E1C4D1C097}"/>
    <cellStyle name="Normal 116 7 3" xfId="7021" xr:uid="{DDEDED82-93ED-4D4A-B838-CAFF0246E6FD}"/>
    <cellStyle name="Normal 116 7 3 2" xfId="7022" xr:uid="{E1E2D184-E7B6-4D96-8900-D1FA9035DCB9}"/>
    <cellStyle name="Normal 116 7 4" xfId="7023" xr:uid="{9390807F-6453-4C52-8462-FADABAB44F0E}"/>
    <cellStyle name="Normal 116 8" xfId="7024" xr:uid="{2201A6F5-FD28-4273-889B-D5E1159234E7}"/>
    <cellStyle name="Normal 116 8 2" xfId="7025" xr:uid="{F74AE0B2-1715-4FBC-93AD-3E6F64BBCF6B}"/>
    <cellStyle name="Normal 116 9" xfId="7026" xr:uid="{14A641D1-70A9-46D5-83E1-83997E3A0BCC}"/>
    <cellStyle name="Normal 116 9 2" xfId="7027" xr:uid="{EFE0FA66-6745-467B-8336-5E37257BEE5F}"/>
    <cellStyle name="Normal 116_(1a) Quarterly" xfId="7028" xr:uid="{71C30D11-19DD-46BC-B7E0-FFD4BCE9759A}"/>
    <cellStyle name="Normal 117" xfId="7029" xr:uid="{0B7E50C7-7FEE-4C36-8759-0C4243E26336}"/>
    <cellStyle name="Normal 117 10" xfId="7030" xr:uid="{27523837-DE0F-4966-8A66-70441B2D73DF}"/>
    <cellStyle name="Normal 117 2" xfId="7031" xr:uid="{27881F84-236D-4B06-BE45-78814D2F4006}"/>
    <cellStyle name="Normal 117 2 2" xfId="7032" xr:uid="{B3C1C201-4648-4A7B-BFFE-39ADB142EF33}"/>
    <cellStyle name="Normal 117 2 2 2" xfId="7033" xr:uid="{C412A9E5-5F82-495A-91DC-3407248DDDDD}"/>
    <cellStyle name="Normal 117 2 2 2 2" xfId="7034" xr:uid="{157CEAD3-4EC6-4F0A-8EA4-4E0D972C0635}"/>
    <cellStyle name="Normal 117 2 2 3" xfId="7035" xr:uid="{36CD03BD-E5B3-4CEA-871C-F33C51EE0B95}"/>
    <cellStyle name="Normal 117 2 2 3 2" xfId="7036" xr:uid="{7039F4A5-321B-45A2-8609-59649D5F7644}"/>
    <cellStyle name="Normal 117 2 2 4" xfId="7037" xr:uid="{1D3E01AF-6E35-4403-A09F-CE2851F3BFDF}"/>
    <cellStyle name="Normal 117 2 2_Sheet4" xfId="7038" xr:uid="{EDF3FAD6-2ECD-40C7-A912-9CE5947D4E18}"/>
    <cellStyle name="Normal 117 2 3" xfId="7039" xr:uid="{F7D91775-B130-4816-9ECA-35D84A6DBAF2}"/>
    <cellStyle name="Normal 117 2 3 2" xfId="7040" xr:uid="{F9425A67-8FD4-4CCC-9F1A-72073E967155}"/>
    <cellStyle name="Normal 117 2 3 2 2" xfId="7041" xr:uid="{1561E10D-B075-4F6E-A13D-71FA384A4CC2}"/>
    <cellStyle name="Normal 117 2 3 3" xfId="7042" xr:uid="{EFEA75BB-F272-4AD7-B0F0-9AF0C409BCD1}"/>
    <cellStyle name="Normal 117 2 3 3 2" xfId="7043" xr:uid="{3E30AFC5-B24B-4003-9C16-555B29A73E04}"/>
    <cellStyle name="Normal 117 2 3 4" xfId="7044" xr:uid="{53FD0AB9-B4D4-4016-89FB-A655DBB1E8D4}"/>
    <cellStyle name="Normal 117 2 4" xfId="7045" xr:uid="{4C42ABB4-575A-4FA6-BCD4-AE2A7FC86371}"/>
    <cellStyle name="Normal 117 2 4 2" xfId="7046" xr:uid="{55A307FE-92CA-4347-BF75-94C170DFE0F4}"/>
    <cellStyle name="Normal 117 2 5" xfId="7047" xr:uid="{03A24335-19DE-4BEF-ABD1-FCC42196F5BB}"/>
    <cellStyle name="Normal 117 2 5 2" xfId="7048" xr:uid="{562E0FE4-CB9B-48AC-BA15-2260FE0B76C3}"/>
    <cellStyle name="Normal 117 2_(1a) Quarterly" xfId="7049" xr:uid="{E5875BC3-F93C-4040-9C46-A104A5B517AE}"/>
    <cellStyle name="Normal 117 3" xfId="7050" xr:uid="{945A732F-1E6D-44FF-9386-F43130AC3CB8}"/>
    <cellStyle name="Normal 117 3 2" xfId="7051" xr:uid="{05B05C8E-4A49-4EB8-9D68-2BFE8A8FF260}"/>
    <cellStyle name="Normal 117 3 2 2" xfId="7052" xr:uid="{F3BFDCAD-13B7-4C43-8DB5-C838260466A5}"/>
    <cellStyle name="Normal 117 3 2 2 2" xfId="7053" xr:uid="{B2EC5B68-B491-4173-A1FC-2B97299E7CBE}"/>
    <cellStyle name="Normal 117 3 2 3" xfId="7054" xr:uid="{9907DD45-2BD5-4C74-820F-F214AE3F052E}"/>
    <cellStyle name="Normal 117 3 2 3 2" xfId="7055" xr:uid="{D84AA7ED-59F6-4196-8741-89995F56479C}"/>
    <cellStyle name="Normal 117 3 2 4" xfId="7056" xr:uid="{D94307B6-0B0F-44AF-BBA1-3A2D2060E7EA}"/>
    <cellStyle name="Normal 117 3 3" xfId="7057" xr:uid="{DAD5A05F-B2B4-404E-9BE7-3EB66608117B}"/>
    <cellStyle name="Normal 117 3 3 2" xfId="7058" xr:uid="{2C16951C-8E01-4324-8309-8709291287C1}"/>
    <cellStyle name="Normal 117 3 3 2 2" xfId="7059" xr:uid="{C75D19C0-C897-4EEA-973B-E6DC55EFEE2A}"/>
    <cellStyle name="Normal 117 3 3 3" xfId="7060" xr:uid="{8B531837-7BAF-4642-86BE-DCBC930DC5A8}"/>
    <cellStyle name="Normal 117 3 3 3 2" xfId="7061" xr:uid="{CC59EFC6-ECE4-403E-B517-9064DCC592A8}"/>
    <cellStyle name="Normal 117 3 3 4" xfId="7062" xr:uid="{E8414DFC-B8DF-44CB-9845-04CCA15CA343}"/>
    <cellStyle name="Normal 117 3 4" xfId="7063" xr:uid="{A4F6F3E3-F941-40B5-983D-C7DEBBD3F730}"/>
    <cellStyle name="Normal 117 3 4 2" xfId="7064" xr:uid="{E6D7A778-6CE2-48D9-B173-50F908B29B05}"/>
    <cellStyle name="Normal 117 3 5" xfId="7065" xr:uid="{5A6D153C-83A8-4914-A0DB-997F9AC29C1C}"/>
    <cellStyle name="Normal 117 3 5 2" xfId="7066" xr:uid="{7082F81A-9AF6-4B33-A041-88BFF53C3BAF}"/>
    <cellStyle name="Normal 117 3 6" xfId="7067" xr:uid="{E246B092-32C0-40F2-B6D2-23D366B516CA}"/>
    <cellStyle name="Normal 117 3_2013 Hydro" xfId="7068" xr:uid="{28EB1BC0-A7DF-4E5E-A86E-3022C2720282}"/>
    <cellStyle name="Normal 117 4" xfId="7069" xr:uid="{FEF8FA5E-B50C-4842-987C-6883DD4FF96D}"/>
    <cellStyle name="Normal 117 4 2" xfId="7070" xr:uid="{1535AC1D-6E08-449F-8569-E7337A198A08}"/>
    <cellStyle name="Normal 117 4 2 2" xfId="7071" xr:uid="{F7BFD8E5-9CD2-4D27-BA42-725E2A5AC2A7}"/>
    <cellStyle name="Normal 117 4 2 2 2" xfId="7072" xr:uid="{3E4E3165-0CF9-42EC-A380-3AA0BC9BC5E0}"/>
    <cellStyle name="Normal 117 4 2 3" xfId="7073" xr:uid="{37EF7156-0678-46C4-8773-88F62E69BE37}"/>
    <cellStyle name="Normal 117 4 2 3 2" xfId="7074" xr:uid="{77E3433D-0340-4A82-8BE8-CAB442515270}"/>
    <cellStyle name="Normal 117 4 2 4" xfId="7075" xr:uid="{E221EC4F-D6F7-4847-AE91-C8C761650126}"/>
    <cellStyle name="Normal 117 4 3" xfId="7076" xr:uid="{E51B1E20-639A-43EC-B269-BA8A449A0801}"/>
    <cellStyle name="Normal 117 4 3 2" xfId="7077" xr:uid="{5439F814-F3F8-43A4-BFCD-BA4C43E49E48}"/>
    <cellStyle name="Normal 117 4 3 2 2" xfId="7078" xr:uid="{ED5268C0-4777-44A8-9CAD-D53B84E3D983}"/>
    <cellStyle name="Normal 117 4 3 3" xfId="7079" xr:uid="{711207E6-6B22-479E-9D5D-C11A4E9307BA}"/>
    <cellStyle name="Normal 117 4 3 3 2" xfId="7080" xr:uid="{F9E633E7-753E-40B5-A700-8EAA541F45AE}"/>
    <cellStyle name="Normal 117 4 3 4" xfId="7081" xr:uid="{20053856-F9DF-4365-A8D5-8A327BA9EBF7}"/>
    <cellStyle name="Normal 117 4 4" xfId="7082" xr:uid="{CB7C8769-A8BF-4F47-8865-6DA02FBF5172}"/>
    <cellStyle name="Normal 117 4 4 2" xfId="7083" xr:uid="{A20B1172-3F12-4E4A-B958-D55B58CA3A0B}"/>
    <cellStyle name="Normal 117 4 5" xfId="7084" xr:uid="{A189830D-729F-4F22-A1A4-A5DF4FB3869F}"/>
    <cellStyle name="Normal 117 4 5 2" xfId="7085" xr:uid="{80506533-9237-4BB0-A51E-4E3FC60F5143}"/>
    <cellStyle name="Normal 117 4 6" xfId="7086" xr:uid="{E175465B-C164-4A19-92F5-6B53705AFC3E}"/>
    <cellStyle name="Normal 117 4_2013 Hydro" xfId="7087" xr:uid="{F26BE7FA-9AE1-4733-917D-8B923D0EE0DF}"/>
    <cellStyle name="Normal 117 5" xfId="7088" xr:uid="{C813E1D0-F834-43DE-9CCF-23750E20546E}"/>
    <cellStyle name="Normal 117 5 2" xfId="7089" xr:uid="{9698EC7A-A85C-49FA-9FA7-E9870FF401EE}"/>
    <cellStyle name="Normal 117 5 2 2" xfId="7090" xr:uid="{CB9439A5-6AE1-45C1-A309-ECA3D77CA564}"/>
    <cellStyle name="Normal 117 5 2 2 2" xfId="7091" xr:uid="{5D1A5F00-699A-4777-B4B6-93C3F9E12122}"/>
    <cellStyle name="Normal 117 5 2 3" xfId="7092" xr:uid="{328426F0-DB21-4EA3-B2AE-07F107E3240D}"/>
    <cellStyle name="Normal 117 5 2 3 2" xfId="7093" xr:uid="{BC7A19B8-60F7-4773-8230-6BDC71714AF8}"/>
    <cellStyle name="Normal 117 5 2 4" xfId="7094" xr:uid="{1DD1E386-6A79-4B81-97C4-F14B464C4669}"/>
    <cellStyle name="Normal 117 5 3" xfId="7095" xr:uid="{C5283328-CE1E-4E2B-B829-F8F529C5C328}"/>
    <cellStyle name="Normal 117 5 3 2" xfId="7096" xr:uid="{42792B16-F115-44C7-B267-BE2569D469F4}"/>
    <cellStyle name="Normal 117 5 3 2 2" xfId="7097" xr:uid="{6DFB0EB7-3573-46FA-8A20-504BE8E95A0F}"/>
    <cellStyle name="Normal 117 5 3 3" xfId="7098" xr:uid="{AC8C53F7-EF85-4A2D-B178-344AF43CA9F2}"/>
    <cellStyle name="Normal 117 5 3 3 2" xfId="7099" xr:uid="{2284EE0A-C5B4-4359-BB0F-ED29E21FB2F6}"/>
    <cellStyle name="Normal 117 5 3 4" xfId="7100" xr:uid="{2BF6CFD7-90E1-490C-8F29-CCA25BAB5C83}"/>
    <cellStyle name="Normal 117 5 4" xfId="7101" xr:uid="{38F9F8DC-96E5-427D-BCB2-AFF7F29C95D8}"/>
    <cellStyle name="Normal 117 5 4 2" xfId="7102" xr:uid="{5EE56BD1-F100-4893-9BBD-B43AB6AB3682}"/>
    <cellStyle name="Normal 117 5 5" xfId="7103" xr:uid="{5FF3A422-525D-4B1C-A21F-DD30AAAD04AC}"/>
    <cellStyle name="Normal 117 5 5 2" xfId="7104" xr:uid="{8BF4E9A9-DDA9-4433-A07F-23EF9C757373}"/>
    <cellStyle name="Normal 117 5 6" xfId="7105" xr:uid="{253842A4-D1AD-4AFC-B0BB-91DD690D2B2B}"/>
    <cellStyle name="Normal 117 5_2013 Hydro" xfId="7106" xr:uid="{87C0376B-5758-45E5-9C35-4D2F085DA0DB}"/>
    <cellStyle name="Normal 117 6" xfId="7107" xr:uid="{51C5EB27-6F78-4837-AF41-BE6B4E73E118}"/>
    <cellStyle name="Normal 117 6 2" xfId="7108" xr:uid="{B717249D-9C78-4519-8029-78BEFC8F6E05}"/>
    <cellStyle name="Normal 117 6 2 2" xfId="7109" xr:uid="{F9702455-0F02-4C76-AC0C-5F83F2219833}"/>
    <cellStyle name="Normal 117 6 2 2 2" xfId="7110" xr:uid="{AD1C73EB-4A06-4058-962D-AAE7AEAADAC9}"/>
    <cellStyle name="Normal 117 6 2 3" xfId="7111" xr:uid="{5F5B230D-2FC6-46F1-B7F8-87481BF54D38}"/>
    <cellStyle name="Normal 117 6 2 3 2" xfId="7112" xr:uid="{0FE304FB-75A0-43FE-BBAC-79FEE56857E1}"/>
    <cellStyle name="Normal 117 6 2 4" xfId="7113" xr:uid="{3925C8A6-A42F-433B-9B9D-29C8D0EB0740}"/>
    <cellStyle name="Normal 117 6_(1a) Income Statement YTD" xfId="7114" xr:uid="{6CA190C3-ABB5-4BDC-9CEA-D5EB8901CE5F}"/>
    <cellStyle name="Normal 117 7" xfId="7115" xr:uid="{D82683C4-3481-490C-861B-6DE7302EA0F2}"/>
    <cellStyle name="Normal 117 7 2" xfId="7116" xr:uid="{12B6D34F-7FEE-440A-872B-557A6D63E867}"/>
    <cellStyle name="Normal 117 7 2 2" xfId="7117" xr:uid="{A6B3BD79-0642-429F-B114-D838C97A4DCA}"/>
    <cellStyle name="Normal 117 7 3" xfId="7118" xr:uid="{8E8EFE15-A132-48B5-ADAE-43ABB5AF4F12}"/>
    <cellStyle name="Normal 117 7 3 2" xfId="7119" xr:uid="{D19F038C-2BCC-4FDD-9BED-DADABB823ACB}"/>
    <cellStyle name="Normal 117 7 4" xfId="7120" xr:uid="{69C35E78-FA32-42F0-AD39-18BEEBDF9CA2}"/>
    <cellStyle name="Normal 117 8" xfId="7121" xr:uid="{8579BD0C-311C-486C-9228-64F70570972E}"/>
    <cellStyle name="Normal 117 9" xfId="7122" xr:uid="{275D83FC-21A9-4A13-993C-D4487A9DEB14}"/>
    <cellStyle name="Normal 117_(12) Island Forecast Prod" xfId="7123" xr:uid="{09FE70D8-EB72-4E4B-8B50-001B348737DB}"/>
    <cellStyle name="Normal 118" xfId="7124" xr:uid="{EC3F32B0-F379-4FC6-9FBB-182CA6CE4152}"/>
    <cellStyle name="Normal 118 10" xfId="7125" xr:uid="{4805DA54-8A3E-43CF-B2B1-61360AE53F0C}"/>
    <cellStyle name="Normal 118 10 2" xfId="7126" xr:uid="{52265154-260A-4C85-AD84-3DDD9B5EA3B6}"/>
    <cellStyle name="Normal 118 11" xfId="7127" xr:uid="{8673B762-427A-4545-AF9F-13E039F0187C}"/>
    <cellStyle name="Normal 118 11 2" xfId="7128" xr:uid="{3380C80C-F37B-4A3E-A72B-88CFED85C85A}"/>
    <cellStyle name="Normal 118 12" xfId="7129" xr:uid="{81247410-E72B-4780-8FC2-9D3CACB9EE96}"/>
    <cellStyle name="Normal 118 2" xfId="7130" xr:uid="{44AD4BDB-38B9-40EE-A864-DE0B81D99F3F}"/>
    <cellStyle name="Normal 118 2 2" xfId="7131" xr:uid="{B2C91F9B-286D-491B-8271-6FE6BAB33EE6}"/>
    <cellStyle name="Normal 118 2 2 2" xfId="7132" xr:uid="{9A387392-5A96-4845-B563-97A38FA50D8B}"/>
    <cellStyle name="Normal 118 2 2 2 2" xfId="7133" xr:uid="{0B1BEF34-9E36-4DE2-9C0D-245268E03D71}"/>
    <cellStyle name="Normal 118 2 2 3" xfId="7134" xr:uid="{F6001D30-5D8F-40B9-B4AF-3DEDD7B1CD21}"/>
    <cellStyle name="Normal 118 2 2 3 2" xfId="7135" xr:uid="{C6A25514-D5F7-4792-AEFC-3648CAD942C8}"/>
    <cellStyle name="Normal 118 2 3" xfId="7136" xr:uid="{24CC7FA9-7A83-4AFF-91DB-0E65250D4F27}"/>
    <cellStyle name="Normal 118 2 3 2" xfId="7137" xr:uid="{B99ABE9D-2DBF-4F47-83DC-F958FA79FFD0}"/>
    <cellStyle name="Normal 118 2 3 2 2" xfId="7138" xr:uid="{AC3071C3-999F-4C32-AFF8-1AEB0186BC7A}"/>
    <cellStyle name="Normal 118 2 3 3" xfId="7139" xr:uid="{49893962-DAC5-43AB-827A-8091685DFDAF}"/>
    <cellStyle name="Normal 118 2 3 3 2" xfId="7140" xr:uid="{811D30EF-9716-4658-BC39-CBE382BEC48A}"/>
    <cellStyle name="Normal 118 2 3 4" xfId="7141" xr:uid="{599070AA-523E-4FEE-B27D-6AC4CB5B0D4F}"/>
    <cellStyle name="Normal 118 2 4" xfId="7142" xr:uid="{A095AC77-B432-44CA-B1E8-ACFE1A3A8B36}"/>
    <cellStyle name="Normal 118 2 5" xfId="7143" xr:uid="{6ED5A6BE-2ABD-439F-8D48-0BF0698F7885}"/>
    <cellStyle name="Normal 118 2_2013 Hydro" xfId="7144" xr:uid="{3A35B599-B785-4E5A-AF24-A7019773F9A8}"/>
    <cellStyle name="Normal 118 3" xfId="7145" xr:uid="{D55395BE-2207-4F30-A8E4-0A07741EC8DE}"/>
    <cellStyle name="Normal 118 3 2" xfId="7146" xr:uid="{27EBAB95-5FD7-493F-B835-8A261A7286B6}"/>
    <cellStyle name="Normal 118 3 2 2" xfId="7147" xr:uid="{F43399A4-9B33-4E6D-95E4-5A9B016DB011}"/>
    <cellStyle name="Normal 118 3 2 2 2" xfId="7148" xr:uid="{E3CFC431-D829-4053-A844-6A72611C09BC}"/>
    <cellStyle name="Normal 118 3 2 3" xfId="7149" xr:uid="{4F3C6B87-C627-4C04-A955-3527DCFA5838}"/>
    <cellStyle name="Normal 118 3 2 3 2" xfId="7150" xr:uid="{483A4733-4292-4319-9547-7E3E9452E85C}"/>
    <cellStyle name="Normal 118 3 2 4" xfId="7151" xr:uid="{CB2A1245-7931-4EA7-B40E-A56887804755}"/>
    <cellStyle name="Normal 118 3 3" xfId="7152" xr:uid="{2CF10ACC-BAEA-4132-99FB-9165A0580004}"/>
    <cellStyle name="Normal 118 3 3 2" xfId="7153" xr:uid="{BB70942D-A7C7-4E67-A09E-921FF86DA803}"/>
    <cellStyle name="Normal 118 3 3 2 2" xfId="7154" xr:uid="{882CCCE4-5AB3-48CB-B6E9-9E259227EFD0}"/>
    <cellStyle name="Normal 118 3 3 3" xfId="7155" xr:uid="{00C72737-FCE5-4F35-BAA2-994A28DB2BA1}"/>
    <cellStyle name="Normal 118 3 3 3 2" xfId="7156" xr:uid="{5E71A75E-2995-43E2-B669-0C8293C22C55}"/>
    <cellStyle name="Normal 118 3 3 4" xfId="7157" xr:uid="{CAA2788B-4958-4792-9A02-80A3A6B20F7E}"/>
    <cellStyle name="Normal 118 3 4" xfId="7158" xr:uid="{6B2481C6-66BB-4234-836D-8BDEAF6B49F2}"/>
    <cellStyle name="Normal 118 3 4 2" xfId="7159" xr:uid="{65895030-8A53-4199-A7D8-8E81BE28B14F}"/>
    <cellStyle name="Normal 118 3 5" xfId="7160" xr:uid="{BE3E1B75-E36A-4D9B-9D0B-FBBBF6764A71}"/>
    <cellStyle name="Normal 118 3 5 2" xfId="7161" xr:uid="{7A5E9031-52C0-47F5-BBFF-3650138F3A4D}"/>
    <cellStyle name="Normal 118 3_2013 Hydro" xfId="7162" xr:uid="{61A88099-6461-428E-BFCA-0E1CAA0740D4}"/>
    <cellStyle name="Normal 118 4" xfId="7163" xr:uid="{5E8F88F0-A7AD-4D36-8097-4EF51FA5790C}"/>
    <cellStyle name="Normal 118 4 2" xfId="7164" xr:uid="{12814FF5-5952-4C6E-BBA0-615FCF9D2A27}"/>
    <cellStyle name="Normal 118 4 2 2" xfId="7165" xr:uid="{4233C5A7-BE88-473A-86CE-6FF35150E0D7}"/>
    <cellStyle name="Normal 118 4 2 2 2" xfId="7166" xr:uid="{112286BC-60B9-44AB-A32B-20A5C9D955A9}"/>
    <cellStyle name="Normal 118 4 2 3" xfId="7167" xr:uid="{AFEBD8EF-DA3E-4D77-90FA-EEA01125C471}"/>
    <cellStyle name="Normal 118 4 2 3 2" xfId="7168" xr:uid="{736FA280-B73E-49C6-8E9F-71A2A158BB62}"/>
    <cellStyle name="Normal 118 4 2 4" xfId="7169" xr:uid="{D0B470C7-3CE5-41C7-B47C-5B2192B299D3}"/>
    <cellStyle name="Normal 118 4 3" xfId="7170" xr:uid="{61805222-9680-411E-9E08-C9E10D85C073}"/>
    <cellStyle name="Normal 118 4 3 2" xfId="7171" xr:uid="{1D2FA218-81BB-48E0-8E7B-2DBDC0F4450D}"/>
    <cellStyle name="Normal 118 4 3 2 2" xfId="7172" xr:uid="{A75E33B7-CF60-4168-84AF-C3E4563FD070}"/>
    <cellStyle name="Normal 118 4 3 3" xfId="7173" xr:uid="{239BE54C-46F5-45EB-9F05-E7BE3FC66507}"/>
    <cellStyle name="Normal 118 4 3 3 2" xfId="7174" xr:uid="{13EB5BEE-AFC1-4DD0-AB8E-307C4D988C63}"/>
    <cellStyle name="Normal 118 4 3 4" xfId="7175" xr:uid="{D572E552-199E-4204-8215-B3323FCFD006}"/>
    <cellStyle name="Normal 118 4 4" xfId="7176" xr:uid="{C11E91F1-CF4E-4A5F-A8E4-6C4FFAFC78C8}"/>
    <cellStyle name="Normal 118 4 4 2" xfId="7177" xr:uid="{BB79240D-3575-4DFE-8A74-E9307DC62A43}"/>
    <cellStyle name="Normal 118 4 5" xfId="7178" xr:uid="{FF42C3E4-7E8E-4EDC-90E5-9448FE1D2A17}"/>
    <cellStyle name="Normal 118 4 5 2" xfId="7179" xr:uid="{D225B115-1814-4861-A6DE-679A0860A5A1}"/>
    <cellStyle name="Normal 118 4 6" xfId="7180" xr:uid="{556B457E-8187-4A67-9085-7AEF29D1EAAD}"/>
    <cellStyle name="Normal 118 4_2013 Hydro" xfId="7181" xr:uid="{9F120C66-A01C-4A09-85B5-408AE92B882D}"/>
    <cellStyle name="Normal 118 5" xfId="7182" xr:uid="{AF24F06E-14F8-42DB-B30E-0BBD7671749F}"/>
    <cellStyle name="Normal 118 5 2" xfId="7183" xr:uid="{E12D45FF-3705-490D-AF21-C8455246C21C}"/>
    <cellStyle name="Normal 118 5 2 2" xfId="7184" xr:uid="{999AC90D-A403-4560-9EE4-F65D5FF79539}"/>
    <cellStyle name="Normal 118 5 2 2 2" xfId="7185" xr:uid="{CA814BAC-3D1D-484D-8DEE-2ED9CFAAB5AE}"/>
    <cellStyle name="Normal 118 5 2 3" xfId="7186" xr:uid="{957600CA-5098-43F6-AD99-0BE91D4E101B}"/>
    <cellStyle name="Normal 118 5 2 3 2" xfId="7187" xr:uid="{B280DD5A-F373-484E-ADC4-599B1496DA58}"/>
    <cellStyle name="Normal 118 5 2 4" xfId="7188" xr:uid="{8C633DC4-A1E6-47B4-9E5E-82E2315B1F3F}"/>
    <cellStyle name="Normal 118 5 3" xfId="7189" xr:uid="{7826C69B-BD80-40B9-A4BE-9BDE616EA6A0}"/>
    <cellStyle name="Normal 118 5 3 2" xfId="7190" xr:uid="{9415B507-1884-42A7-A29F-51777AE40ABE}"/>
    <cellStyle name="Normal 118 5 3 2 2" xfId="7191" xr:uid="{81607EBD-9CD5-4D74-8A20-AD8AB9E1A1A8}"/>
    <cellStyle name="Normal 118 5 3 3" xfId="7192" xr:uid="{24D04500-B73A-480B-B2BE-3F4BA1788D52}"/>
    <cellStyle name="Normal 118 5 3 3 2" xfId="7193" xr:uid="{490159DA-6F74-47F0-8B24-0A63BC8D6677}"/>
    <cellStyle name="Normal 118 5 3 4" xfId="7194" xr:uid="{EFFF5F86-98EE-451A-B277-561DE6330A89}"/>
    <cellStyle name="Normal 118 5 4" xfId="7195" xr:uid="{EF6CBC4F-F537-4233-84E1-966EDA032205}"/>
    <cellStyle name="Normal 118 5 4 2" xfId="7196" xr:uid="{098A7D44-B414-4C72-BF44-CA072CA43DEF}"/>
    <cellStyle name="Normal 118 5 5" xfId="7197" xr:uid="{2C82EA11-728F-4955-AC83-8006D404FDCF}"/>
    <cellStyle name="Normal 118 5 5 2" xfId="7198" xr:uid="{AAEE2951-BA03-43C7-8138-1A7A7575F399}"/>
    <cellStyle name="Normal 118 5 6" xfId="7199" xr:uid="{085E46EA-A658-42A0-B8B1-788F52466940}"/>
    <cellStyle name="Normal 118 5_2013 Hydro" xfId="7200" xr:uid="{57763700-851B-4B93-A162-EFD3B9FA0811}"/>
    <cellStyle name="Normal 118 6" xfId="7201" xr:uid="{7BF48109-1A83-4B4E-B163-BE14D7EB1857}"/>
    <cellStyle name="Normal 118 6 2" xfId="7202" xr:uid="{501660AE-EA63-435E-ADF5-2EA0DD1EA5FD}"/>
    <cellStyle name="Normal 118 6 2 2" xfId="7203" xr:uid="{C6B962D0-0B22-414E-8F42-02B1CEC8D92C}"/>
    <cellStyle name="Normal 118 6 3" xfId="7204" xr:uid="{B24679C1-123F-4AE6-B0AC-648A90ED1D14}"/>
    <cellStyle name="Normal 118 6 3 2" xfId="7205" xr:uid="{5E11E362-7650-4E4F-AFF2-A0BD338145A4}"/>
    <cellStyle name="Normal 118 6 4" xfId="7206" xr:uid="{B855A341-AB37-4B22-912E-B9AD7E458A60}"/>
    <cellStyle name="Normal 118 6 4 2" xfId="7207" xr:uid="{1A316129-07D4-4DD3-95BE-7C444EC9D63D}"/>
    <cellStyle name="Normal 118 6 5" xfId="7208" xr:uid="{7695DBB6-EE67-408E-A1C6-7E7426BF1CAC}"/>
    <cellStyle name="Normal 118 6 5 2" xfId="7209" xr:uid="{962DA6B1-518D-428A-9B81-C2F2314842D3}"/>
    <cellStyle name="Normal 118 6 6" xfId="7210" xr:uid="{8DFF98D5-2E91-4750-9BC9-E7C913873DFD}"/>
    <cellStyle name="Normal 118 6 6 2" xfId="7211" xr:uid="{C3869CE1-3A3C-4574-AA22-33E038728899}"/>
    <cellStyle name="Normal 118 6 7" xfId="7212" xr:uid="{6B8FE619-6206-4ECD-8E50-F517EFC246F7}"/>
    <cellStyle name="Normal 118 6 7 2" xfId="7213" xr:uid="{E12AE9A5-D649-4D5A-B196-07FD3F73F95D}"/>
    <cellStyle name="Normal 118 6 8" xfId="7214" xr:uid="{B36970A4-92E1-4D24-91A9-3A997639165F}"/>
    <cellStyle name="Normal 118 6_2016 Capital Expend Overview" xfId="7215" xr:uid="{4D430D71-22A9-4126-BE3F-24BC3C48F6E3}"/>
    <cellStyle name="Normal 118 7" xfId="7216" xr:uid="{2296F4FB-3C16-4AEF-B414-6630DD365E5C}"/>
    <cellStyle name="Normal 118 7 2" xfId="7217" xr:uid="{92832DEF-BC2F-4796-A22F-28B515BFAB84}"/>
    <cellStyle name="Normal 118 8" xfId="7218" xr:uid="{E16B3E53-A6C6-4D0D-8F82-E42B92C6A527}"/>
    <cellStyle name="Normal 118 8 2" xfId="7219" xr:uid="{FFC28F05-EC91-4A14-8976-56C7FD47D0E8}"/>
    <cellStyle name="Normal 118 9" xfId="7220" xr:uid="{DB98FDA0-381D-4838-888D-3C22288094A0}"/>
    <cellStyle name="Normal 118 9 2" xfId="7221" xr:uid="{CD7A4386-39B0-4E4F-AD76-5F15A8C6E5D1}"/>
    <cellStyle name="Normal 118_(1a) Income Statement YTD" xfId="7222" xr:uid="{F6F0B68B-004F-4BC6-BC64-2B1772CA5A9A}"/>
    <cellStyle name="Normal 119" xfId="7223" xr:uid="{F1EEB239-080D-4A7F-B5D0-C419C1531FD8}"/>
    <cellStyle name="Normal 119 10" xfId="7224" xr:uid="{FC6AC58C-244A-423F-8FF7-0C317E215592}"/>
    <cellStyle name="Normal 119 2" xfId="7225" xr:uid="{39B1F7CE-E2CF-4FD1-AA59-AA2E5163B620}"/>
    <cellStyle name="Normal 119 2 2" xfId="7226" xr:uid="{DA6BE516-20A1-4101-8E09-5AA4BEF36D1A}"/>
    <cellStyle name="Normal 119 2 2 2" xfId="7227" xr:uid="{015856FF-54B2-4260-BB85-83F141DC6E63}"/>
    <cellStyle name="Normal 119 2 2 2 2" xfId="7228" xr:uid="{87B6AB9D-83BE-4265-AAD8-909DE1C1A956}"/>
    <cellStyle name="Normal 119 2 2 3" xfId="7229" xr:uid="{E62F9C2E-DB45-4C84-9221-DB983C69B5E1}"/>
    <cellStyle name="Normal 119 2 2 3 2" xfId="7230" xr:uid="{022BC5B9-BA31-4009-A2FA-3C9B23C8BA1A}"/>
    <cellStyle name="Normal 119 2 2 4" xfId="7231" xr:uid="{833EE8E0-3B6C-4775-99D5-1AD3F03D2B42}"/>
    <cellStyle name="Normal 119 2 2_Sheet4" xfId="7232" xr:uid="{DC5F27E6-C22B-4424-B1F7-A77F99EE43BE}"/>
    <cellStyle name="Normal 119 2 3" xfId="7233" xr:uid="{1FF627C0-C44A-4D31-B7E7-0EF9BBF3BBF7}"/>
    <cellStyle name="Normal 119 2 3 2" xfId="7234" xr:uid="{5C74C14B-980C-4828-A9FA-62ADA0F41907}"/>
    <cellStyle name="Normal 119 2 3 2 2" xfId="7235" xr:uid="{588EE740-26DC-4B36-9265-A4DDA95DDED7}"/>
    <cellStyle name="Normal 119 2 3 3" xfId="7236" xr:uid="{9AF1236D-E780-44FE-8BAF-91A65D4636FD}"/>
    <cellStyle name="Normal 119 2 3 3 2" xfId="7237" xr:uid="{C251495B-97B0-46B1-80ED-840A54E216BD}"/>
    <cellStyle name="Normal 119 2 3 4" xfId="7238" xr:uid="{3EFF337B-040C-4D9B-9445-A3FE43A43B65}"/>
    <cellStyle name="Normal 119 2 4" xfId="7239" xr:uid="{EE99E1DA-8619-4FDD-B6CA-01568F27C69A}"/>
    <cellStyle name="Normal 119 2 4 2" xfId="7240" xr:uid="{3496A802-04AE-450E-B52A-5389A6F72712}"/>
    <cellStyle name="Normal 119 2 5" xfId="7241" xr:uid="{0E48CE9D-509C-4124-83EE-8924416A0AAE}"/>
    <cellStyle name="Normal 119 2 5 2" xfId="7242" xr:uid="{B0CEF958-1CDD-4325-AC2C-53A9CF086B88}"/>
    <cellStyle name="Normal 119 2 6" xfId="7243" xr:uid="{3158D117-CEE0-4481-935E-C24EE585404F}"/>
    <cellStyle name="Normal 119 2_2013 Hydro" xfId="7244" xr:uid="{CDDCD623-D703-44F5-A326-BA4E344F02D8}"/>
    <cellStyle name="Normal 119 3" xfId="7245" xr:uid="{CCDB4119-3512-4F73-88BD-FB28AEABC368}"/>
    <cellStyle name="Normal 119 3 2" xfId="7246" xr:uid="{08D54066-AE4C-4C90-80CE-1C0F0C75CADE}"/>
    <cellStyle name="Normal 119 3 2 2" xfId="7247" xr:uid="{36F5A131-C973-4E02-8255-CB9F841659D3}"/>
    <cellStyle name="Normal 119 3 2 2 2" xfId="7248" xr:uid="{A48FDDC8-E284-49FF-96FC-8BC0FEF22103}"/>
    <cellStyle name="Normal 119 3 2 3" xfId="7249" xr:uid="{2361E449-A653-4BD2-BB0B-24F606877123}"/>
    <cellStyle name="Normal 119 3 2 3 2" xfId="7250" xr:uid="{49D9B64E-86E9-4253-9ABA-326551D82C79}"/>
    <cellStyle name="Normal 119 3 2 4" xfId="7251" xr:uid="{634D76A0-E5CE-4619-9CAE-67A93B53BA33}"/>
    <cellStyle name="Normal 119 3 3" xfId="7252" xr:uid="{BD9FB622-3496-48E3-8D3F-A0D0050850F8}"/>
    <cellStyle name="Normal 119 3 3 2" xfId="7253" xr:uid="{6F1E93D9-0DCF-42B3-A231-9172B5FD1DC5}"/>
    <cellStyle name="Normal 119 3 3 2 2" xfId="7254" xr:uid="{04E46616-F86E-451E-9DC6-FE824F0D836D}"/>
    <cellStyle name="Normal 119 3 3 3" xfId="7255" xr:uid="{5CDA9018-3D9B-46E6-B28D-80C62B6A0E04}"/>
    <cellStyle name="Normal 119 3 3 3 2" xfId="7256" xr:uid="{12F853E2-FCEF-4A50-B17B-E7BD95E1B678}"/>
    <cellStyle name="Normal 119 3 3 4" xfId="7257" xr:uid="{7EDB3A4D-611C-46F9-AC0C-CC49AD05A3CD}"/>
    <cellStyle name="Normal 119 3 4" xfId="7258" xr:uid="{37AED2D1-267A-451F-B131-2CE746DA6DF3}"/>
    <cellStyle name="Normal 119 3 4 2" xfId="7259" xr:uid="{0461E48B-3BFD-49B3-92A8-EBA89112AFA4}"/>
    <cellStyle name="Normal 119 3 5" xfId="7260" xr:uid="{6747E32C-F0E4-4E5F-B227-5AFEFF0E4173}"/>
    <cellStyle name="Normal 119 3 5 2" xfId="7261" xr:uid="{5BDB0E79-9BAD-4ABA-AA90-D4F6709962FF}"/>
    <cellStyle name="Normal 119 3 6" xfId="7262" xr:uid="{E4FD9A87-B99C-4557-8762-B1AD1A69E842}"/>
    <cellStyle name="Normal 119 3_2013 Hydro" xfId="7263" xr:uid="{8D9F72A5-EA3F-4869-9A8F-F61E871EA12F}"/>
    <cellStyle name="Normal 119 4" xfId="7264" xr:uid="{84A0804E-DA49-43D8-BF8A-891FD5F71B51}"/>
    <cellStyle name="Normal 119 4 2" xfId="7265" xr:uid="{C177BC4D-E675-48DD-AB3A-AA57049A9EAE}"/>
    <cellStyle name="Normal 119 4 2 2" xfId="7266" xr:uid="{84C81F70-6602-4B60-BB68-5CBFFF08E623}"/>
    <cellStyle name="Normal 119 4 2 2 2" xfId="7267" xr:uid="{AF83EA91-D48D-46A1-A35C-8F712AA80F7B}"/>
    <cellStyle name="Normal 119 4 2 3" xfId="7268" xr:uid="{A24FF39D-FCDD-480F-9DF0-08A689A6340D}"/>
    <cellStyle name="Normal 119 4 2 3 2" xfId="7269" xr:uid="{A3DF4FEF-3479-447B-BD51-B4C61F7CAC5C}"/>
    <cellStyle name="Normal 119 4 2 4" xfId="7270" xr:uid="{7E33B588-5F7B-467C-B756-E3A498F73339}"/>
    <cellStyle name="Normal 119 4 3" xfId="7271" xr:uid="{A1C6809B-DA76-4F34-B62C-444E2DB9DF48}"/>
    <cellStyle name="Normal 119 4 3 2" xfId="7272" xr:uid="{12D2313F-DD9F-4AD9-833C-54350ED713B8}"/>
    <cellStyle name="Normal 119 4 3 2 2" xfId="7273" xr:uid="{F7B8B729-16BB-4F9C-A477-00C910D86F28}"/>
    <cellStyle name="Normal 119 4 3 3" xfId="7274" xr:uid="{B381718F-F35A-4F81-BBCE-DCC2CB7A7CD6}"/>
    <cellStyle name="Normal 119 4 3 3 2" xfId="7275" xr:uid="{6F2C697B-DAD7-438D-BB53-D161443F2312}"/>
    <cellStyle name="Normal 119 4 3 4" xfId="7276" xr:uid="{96669504-392D-435A-9C9C-9F0EE504C072}"/>
    <cellStyle name="Normal 119 4 4" xfId="7277" xr:uid="{FD593694-DE79-4367-AB8A-094430875E79}"/>
    <cellStyle name="Normal 119 4 4 2" xfId="7278" xr:uid="{7D2AD0AE-67A1-4963-9194-B70C9AEB3FC5}"/>
    <cellStyle name="Normal 119 4 5" xfId="7279" xr:uid="{38777722-7920-437D-A8A7-EC58F765CE57}"/>
    <cellStyle name="Normal 119 4 5 2" xfId="7280" xr:uid="{C968742A-0D88-4945-99D3-ECCC6EFA89F4}"/>
    <cellStyle name="Normal 119 4 6" xfId="7281" xr:uid="{49F3FA09-11C5-472D-8E86-4C8A77C149AB}"/>
    <cellStyle name="Normal 119 4_2013 Hydro" xfId="7282" xr:uid="{739F5383-E978-42FE-8AEC-A59914498345}"/>
    <cellStyle name="Normal 119 5" xfId="7283" xr:uid="{5CA864BF-8CE0-4C0F-B1C1-20E5879D5A55}"/>
    <cellStyle name="Normal 119 5 2" xfId="7284" xr:uid="{98157ADB-483A-489D-A646-2E383ECA3060}"/>
    <cellStyle name="Normal 119 5 2 2" xfId="7285" xr:uid="{387C915C-7678-4067-8E7D-5565E5E8A5A2}"/>
    <cellStyle name="Normal 119 5 2 2 2" xfId="7286" xr:uid="{F5FC0269-B876-4CE8-BFF2-836DBC7010A1}"/>
    <cellStyle name="Normal 119 5 2 3" xfId="7287" xr:uid="{9FF24440-FBC6-4855-9BCF-F4BA229F64D5}"/>
    <cellStyle name="Normal 119 5 2 3 2" xfId="7288" xr:uid="{CE779EC9-2F55-47CD-84B3-3E53D39899A9}"/>
    <cellStyle name="Normal 119 5 2 4" xfId="7289" xr:uid="{11498BBF-29C4-424B-95D5-76619A1E1DB0}"/>
    <cellStyle name="Normal 119 5 3" xfId="7290" xr:uid="{DF17595C-0A4E-4EEC-80AC-935610F5194D}"/>
    <cellStyle name="Normal 119 5 3 2" xfId="7291" xr:uid="{3DDA248E-013E-44E1-91BF-E47779B4E581}"/>
    <cellStyle name="Normal 119 5 3 2 2" xfId="7292" xr:uid="{709A758C-95CC-4122-B4E1-755DD75A5DBD}"/>
    <cellStyle name="Normal 119 5 3 3" xfId="7293" xr:uid="{9197F938-B59C-4870-8320-A69761007F59}"/>
    <cellStyle name="Normal 119 5 3 3 2" xfId="7294" xr:uid="{1EA4DE89-DE9D-4DB2-94EA-44826464B88E}"/>
    <cellStyle name="Normal 119 5 3 4" xfId="7295" xr:uid="{A316BED9-C310-44B7-B395-E479E8E5CD55}"/>
    <cellStyle name="Normal 119 5 4" xfId="7296" xr:uid="{B501F28B-5723-4C4B-8F75-DDEF8CAB7DEE}"/>
    <cellStyle name="Normal 119 5 4 2" xfId="7297" xr:uid="{9F11BF88-251E-4B70-BEE0-12CAEBE1DF2C}"/>
    <cellStyle name="Normal 119 5 5" xfId="7298" xr:uid="{600CBC7E-3C34-4BB6-BB2B-7848009A7E71}"/>
    <cellStyle name="Normal 119 5 5 2" xfId="7299" xr:uid="{5DC697E1-A80B-457A-8C20-3B754619AFE1}"/>
    <cellStyle name="Normal 119 5 6" xfId="7300" xr:uid="{4427FEA0-58B0-42B6-87A9-1DCD7A3040B0}"/>
    <cellStyle name="Normal 119 5_2013 Hydro" xfId="7301" xr:uid="{C2DEE140-4158-4D50-87D0-349624D10BE2}"/>
    <cellStyle name="Normal 119 6" xfId="7302" xr:uid="{9A24634A-B0D9-49F1-9FD9-E335D9071905}"/>
    <cellStyle name="Normal 119 7" xfId="7303" xr:uid="{05B96155-05AB-4C5F-A249-BE5B635A9223}"/>
    <cellStyle name="Normal 119 8" xfId="7304" xr:uid="{798B56C5-CC82-4FA9-BEDD-E90B436B5861}"/>
    <cellStyle name="Normal 119 9" xfId="7305" xr:uid="{FF269AF4-94C2-47A0-9ADB-5F68F0103B92}"/>
    <cellStyle name="Normal 119_(1a) Income Statement YTD" xfId="7306" xr:uid="{0F5FF379-FB1D-4088-9005-9E0FFACD78E2}"/>
    <cellStyle name="Normal 12" xfId="55" xr:uid="{00000000-0005-0000-0000-00003D000000}"/>
    <cellStyle name="Normal 12 2" xfId="7307" xr:uid="{63599E16-13F6-451E-AF54-B6CF5E69C8B3}"/>
    <cellStyle name="Normal 12 2 10" xfId="7308" xr:uid="{DFCFB887-506A-474F-BE26-3F19BEE4B9A1}"/>
    <cellStyle name="Normal 12 2 2" xfId="7309" xr:uid="{23A62171-D9B1-480F-BF2B-FB2DC17A2068}"/>
    <cellStyle name="Normal 12 2 2 2" xfId="7310" xr:uid="{1CA2DFEE-0603-405B-946C-B066E2FCCDEE}"/>
    <cellStyle name="Normal 12 2 2 2 2" xfId="7311" xr:uid="{78283397-6E93-421C-A977-94A41CB43D60}"/>
    <cellStyle name="Normal 12 2 2 2 2 2" xfId="7312" xr:uid="{8B7566D7-73A2-47F0-99BF-B5AD915E6E24}"/>
    <cellStyle name="Normal 12 2 2 2 3" xfId="7313" xr:uid="{6D7D7FC9-C868-4EB3-8EA0-44FF45264509}"/>
    <cellStyle name="Normal 12 2 2 2 3 2" xfId="7314" xr:uid="{C1676D0E-86B6-4E9E-BEC2-F959F8C5A486}"/>
    <cellStyle name="Normal 12 2 2 2 4" xfId="7315" xr:uid="{38218156-C716-4796-AF72-D58F4AD2AC08}"/>
    <cellStyle name="Normal 12 2 2 2_(1a) Income Statement YTD" xfId="7316" xr:uid="{CE5C2479-BBC0-4726-8BC8-4A7EB5B16144}"/>
    <cellStyle name="Normal 12 2 2 3" xfId="7317" xr:uid="{6BBCD902-62EE-46FA-9AFC-5948DEDCBD38}"/>
    <cellStyle name="Normal 12 2 2 3 2" xfId="7318" xr:uid="{B933C6CA-CBA3-4A14-AC27-BC7EC2244FF7}"/>
    <cellStyle name="Normal 12 2 2 3 2 2" xfId="7319" xr:uid="{8B61303E-1FA1-4411-BD73-D915A621964B}"/>
    <cellStyle name="Normal 12 2 2 3 3" xfId="7320" xr:uid="{3CF2A758-EB54-4B0A-9D59-71459B718BE4}"/>
    <cellStyle name="Normal 12 2 2 3 3 2" xfId="7321" xr:uid="{39F6CCF4-CF58-44E6-B036-01EA014C2A6A}"/>
    <cellStyle name="Normal 12 2 2 3 4" xfId="7322" xr:uid="{5AA6D7EF-E62D-4CAD-9BB0-FC82AF3F7951}"/>
    <cellStyle name="Normal 12 2 2 3_(1a) Income Statement YTD" xfId="7323" xr:uid="{360B2142-39DD-4569-BA91-EE2ACA8E795E}"/>
    <cellStyle name="Normal 12 2 2 4" xfId="7324" xr:uid="{50EBBD4B-980E-479E-9CC0-2758EA8F322B}"/>
    <cellStyle name="Normal 12 2 2 4 2" xfId="7325" xr:uid="{07DFA9DC-7CA9-473F-8F2E-1889DB6FD91D}"/>
    <cellStyle name="Normal 12 2 2 5" xfId="7326" xr:uid="{E1F9FDAD-AFCF-4C81-8587-13AFA72FEBA9}"/>
    <cellStyle name="Normal 12 2 2 5 2" xfId="7327" xr:uid="{FDB29995-89A2-449B-AC88-DAC1E132167A}"/>
    <cellStyle name="Normal 12 2 2 6" xfId="7328" xr:uid="{A97511B0-DD64-4F3B-9198-29D01CFD6F9C}"/>
    <cellStyle name="Normal 12 2 2_(1a) Income Statement YTD" xfId="7329" xr:uid="{0004F1D6-2BDE-4C4C-9A4F-625329DC9CEC}"/>
    <cellStyle name="Normal 12 2 3" xfId="7330" xr:uid="{EB954307-BFD1-4DDB-8E4B-C71CB0C85F27}"/>
    <cellStyle name="Normal 12 2 3 2" xfId="7331" xr:uid="{F2F9D546-4E70-4B83-BCE9-75CBDA9100BF}"/>
    <cellStyle name="Normal 12 2 3 2 2" xfId="7332" xr:uid="{A73AA5D8-2E31-479C-8518-BB62C95D5D10}"/>
    <cellStyle name="Normal 12 2 3 2 2 2" xfId="7333" xr:uid="{F687BA06-B0A3-4F75-AFD0-5FFD0F3BAC15}"/>
    <cellStyle name="Normal 12 2 3 2 3" xfId="7334" xr:uid="{F25E4F2E-55BF-493C-9AD2-7C5ED86295E8}"/>
    <cellStyle name="Normal 12 2 3 2 3 2" xfId="7335" xr:uid="{FE96FC81-6A47-43DB-9D27-14C101E040BA}"/>
    <cellStyle name="Normal 12 2 3 2 4" xfId="7336" xr:uid="{A45AFDB0-12C3-4708-A9F4-7D4552167A25}"/>
    <cellStyle name="Normal 12 2 3 2_(1a) Income Statement YTD" xfId="7337" xr:uid="{7E1F998C-FD4F-4DBA-BB1F-223DE324673B}"/>
    <cellStyle name="Normal 12 2 3 3" xfId="7338" xr:uid="{83902A16-6D84-42C7-92AB-C7994CB234D0}"/>
    <cellStyle name="Normal 12 2 3 3 2" xfId="7339" xr:uid="{FFC01A61-4043-4251-B092-F6F8F559ADA4}"/>
    <cellStyle name="Normal 12 2 3 3 2 2" xfId="7340" xr:uid="{B9D863EB-ED6F-4EDD-920E-D482CBFD3F7A}"/>
    <cellStyle name="Normal 12 2 3 3 3" xfId="7341" xr:uid="{6A35720A-5A6E-4311-8479-7B9DE8839184}"/>
    <cellStyle name="Normal 12 2 3 3 3 2" xfId="7342" xr:uid="{9979038F-5D15-496B-8BB3-421D02EAD6FC}"/>
    <cellStyle name="Normal 12 2 3 3 4" xfId="7343" xr:uid="{9C7C5C8B-3B90-43DA-A724-099DDFB79737}"/>
    <cellStyle name="Normal 12 2 3 3_(1a) Income Statement YTD" xfId="7344" xr:uid="{C93E7C77-40F0-4FCC-9A13-C589FEE02F6C}"/>
    <cellStyle name="Normal 12 2 3 4" xfId="7345" xr:uid="{E493D5B6-0764-417B-ACDE-D0A7C924F334}"/>
    <cellStyle name="Normal 12 2 3 4 2" xfId="7346" xr:uid="{B8C8CD46-57CC-477E-9592-B40251A285E5}"/>
    <cellStyle name="Normal 12 2 3 5" xfId="7347" xr:uid="{7859178C-2FA6-4D2E-91DE-2BF1E6096003}"/>
    <cellStyle name="Normal 12 2 3 5 2" xfId="7348" xr:uid="{D114D10C-9CBB-42B8-A8C3-43E5471C4911}"/>
    <cellStyle name="Normal 12 2 3 6" xfId="7349" xr:uid="{22A29649-8DF7-4264-8CD0-221D12B5B2B4}"/>
    <cellStyle name="Normal 12 2 3_(1a) Income Statement YTD" xfId="7350" xr:uid="{036500C3-72F7-4A60-B926-3600E62D81A3}"/>
    <cellStyle name="Normal 12 2 4" xfId="7351" xr:uid="{875F0D57-28F4-4CCA-81E0-5618C60BDE53}"/>
    <cellStyle name="Normal 12 2 4 2" xfId="7352" xr:uid="{74FF0488-6AB5-472E-9E9A-4AE4A447DDB5}"/>
    <cellStyle name="Normal 12 2 4 2 2" xfId="7353" xr:uid="{1F4E7A16-698A-4AAA-AB72-919B94E9DB28}"/>
    <cellStyle name="Normal 12 2 4 2 2 2" xfId="7354" xr:uid="{200BB64D-CE08-4419-AD2B-795F806F095A}"/>
    <cellStyle name="Normal 12 2 4 2 3" xfId="7355" xr:uid="{D16DD44A-4DC0-4F0E-B061-4C347519B67D}"/>
    <cellStyle name="Normal 12 2 4 2 3 2" xfId="7356" xr:uid="{547219B3-3C72-41EE-8357-98DF1610E396}"/>
    <cellStyle name="Normal 12 2 4 2 4" xfId="7357" xr:uid="{3ECF1A0C-2A16-441F-89DC-D8F50BC50B58}"/>
    <cellStyle name="Normal 12 2 4 2_(1a) Income Statement YTD" xfId="7358" xr:uid="{76B16EFA-F2BF-4930-834B-9023FE71F0F6}"/>
    <cellStyle name="Normal 12 2 4 3" xfId="7359" xr:uid="{44F2918E-7D2E-468F-8188-366636F8C281}"/>
    <cellStyle name="Normal 12 2 4 3 2" xfId="7360" xr:uid="{F851DCE3-30DC-4D40-AF09-9EC61990D536}"/>
    <cellStyle name="Normal 12 2 4 3 2 2" xfId="7361" xr:uid="{95EE8F02-EE4F-4F67-8275-1696D5D31BB6}"/>
    <cellStyle name="Normal 12 2 4 3 3" xfId="7362" xr:uid="{6A23591A-8B51-418E-A063-F1CF946C37BF}"/>
    <cellStyle name="Normal 12 2 4 3 3 2" xfId="7363" xr:uid="{9C969399-299B-4B5B-A883-1773358B2E85}"/>
    <cellStyle name="Normal 12 2 4 3 4" xfId="7364" xr:uid="{B920AD38-5764-419B-87ED-A017BC59D9A6}"/>
    <cellStyle name="Normal 12 2 4 3_(1a) Income Statement YTD" xfId="7365" xr:uid="{ADF434F7-6B22-4B6D-98A2-EFE51702211F}"/>
    <cellStyle name="Normal 12 2 4 4" xfId="7366" xr:uid="{8C51F743-4002-4EB2-B1B0-B174336A15B9}"/>
    <cellStyle name="Normal 12 2 4 4 2" xfId="7367" xr:uid="{9E20B0C9-E80B-4447-9676-CD3480075B63}"/>
    <cellStyle name="Normal 12 2 4 5" xfId="7368" xr:uid="{03F9E795-95BC-4E9C-8109-5B2567A208FF}"/>
    <cellStyle name="Normal 12 2 4 5 2" xfId="7369" xr:uid="{9743CE64-C6FD-4586-B337-6EAF48463238}"/>
    <cellStyle name="Normal 12 2 4 6" xfId="7370" xr:uid="{A77804CD-AAD0-4610-8A70-A954CC4B7A1E}"/>
    <cellStyle name="Normal 12 2 4_(1a) Income Statement YTD" xfId="7371" xr:uid="{C188921A-8FF3-4F02-B2F4-658169AD7683}"/>
    <cellStyle name="Normal 12 2 5" xfId="7372" xr:uid="{BEDA42A0-6F05-4770-86AC-4C74B0785844}"/>
    <cellStyle name="Normal 12 2 5 2" xfId="7373" xr:uid="{A39B25E7-3065-43BE-9FA3-433D00618C29}"/>
    <cellStyle name="Normal 12 2 5 2 2" xfId="7374" xr:uid="{541FC849-433E-4412-8F4D-5821D0AFE9EA}"/>
    <cellStyle name="Normal 12 2 5 2 2 2" xfId="7375" xr:uid="{138AD962-01F9-4D1A-9FCE-066793E015B4}"/>
    <cellStyle name="Normal 12 2 5 2 3" xfId="7376" xr:uid="{BF310915-C2FF-4AEC-80F9-449B10ED5BC6}"/>
    <cellStyle name="Normal 12 2 5 2 3 2" xfId="7377" xr:uid="{C68C0DC4-E6BC-4F88-9459-6A616ADCB753}"/>
    <cellStyle name="Normal 12 2 5 2 4" xfId="7378" xr:uid="{4F0FED0E-8A90-4851-B54C-5B28E6C171AB}"/>
    <cellStyle name="Normal 12 2 5 2_(1a) Income Statement YTD" xfId="7379" xr:uid="{97D5573C-D84B-4481-B7D9-A55458AB4BDD}"/>
    <cellStyle name="Normal 12 2 5 3" xfId="7380" xr:uid="{6FCEB294-13D0-45B1-A8A4-0D24138E8E9F}"/>
    <cellStyle name="Normal 12 2 5 3 2" xfId="7381" xr:uid="{E83E4143-BD57-40B1-9E1B-596422E0B82E}"/>
    <cellStyle name="Normal 12 2 5 3 2 2" xfId="7382" xr:uid="{009E2541-8F59-470A-9115-BC3ED8D81478}"/>
    <cellStyle name="Normal 12 2 5 3 3" xfId="7383" xr:uid="{FA88F67A-5685-4FAA-A8EF-1124166258D2}"/>
    <cellStyle name="Normal 12 2 5 3 3 2" xfId="7384" xr:uid="{FE9C48A0-4274-4BF1-9A9E-CF7408CC0591}"/>
    <cellStyle name="Normal 12 2 5 3 4" xfId="7385" xr:uid="{A5F3EB35-C63B-49A8-AC71-E1AD47CD656C}"/>
    <cellStyle name="Normal 12 2 5 3_(1a) Income Statement YTD" xfId="7386" xr:uid="{7EEE4D14-D5A7-4BE5-9454-B5121A8C9304}"/>
    <cellStyle name="Normal 12 2 5 4" xfId="7387" xr:uid="{D4E4ABF5-390B-4A03-B6CD-57F525B7E8BA}"/>
    <cellStyle name="Normal 12 2 5 4 2" xfId="7388" xr:uid="{69FC8210-C222-4A0E-9EB2-36197A9B5757}"/>
    <cellStyle name="Normal 12 2 5 5" xfId="7389" xr:uid="{32873547-D2E1-414C-BB23-19C2B8ABF87B}"/>
    <cellStyle name="Normal 12 2 5 5 2" xfId="7390" xr:uid="{B72F0CD6-C3B9-41C7-81F0-D5D5E0AF085D}"/>
    <cellStyle name="Normal 12 2 5 6" xfId="7391" xr:uid="{37688E91-D85C-4EFD-AE28-672704342B60}"/>
    <cellStyle name="Normal 12 2 5_(1a) Income Statement YTD" xfId="7392" xr:uid="{F90F3917-0948-4348-BA32-FF1A11E45504}"/>
    <cellStyle name="Normal 12 2 6" xfId="7393" xr:uid="{E93BCA38-A1EE-4CDE-B592-68574EA5E6C0}"/>
    <cellStyle name="Normal 12 2 6 2" xfId="7394" xr:uid="{3F573BBB-0E71-456E-BBB6-C3939C131500}"/>
    <cellStyle name="Normal 12 2 6 2 2" xfId="7395" xr:uid="{1C2D8F45-CBF6-414F-9A41-698C632E7246}"/>
    <cellStyle name="Normal 12 2 6 3" xfId="7396" xr:uid="{E4F0FAD4-CD6C-4E74-80E0-3105F3965CE4}"/>
    <cellStyle name="Normal 12 2 6 3 2" xfId="7397" xr:uid="{A26FCC57-8E73-41EE-9982-F33236DC636C}"/>
    <cellStyle name="Normal 12 2 6 4" xfId="7398" xr:uid="{690F1E9F-5940-441D-9B92-D03EAA199AD9}"/>
    <cellStyle name="Normal 12 2 6_(1a) Income Statement YTD" xfId="7399" xr:uid="{146D4971-313E-4968-AC01-AB4759D27597}"/>
    <cellStyle name="Normal 12 2 7" xfId="7400" xr:uid="{D84E5853-87D5-48B9-AAC0-0963F0FC5AAB}"/>
    <cellStyle name="Normal 12 2 7 2" xfId="7401" xr:uid="{AEADBFDE-A3D2-41EF-986E-DCA2BEB703DA}"/>
    <cellStyle name="Normal 12 2 7 2 2" xfId="7402" xr:uid="{4CDE4C87-A5D4-469D-B109-98C9FA227C52}"/>
    <cellStyle name="Normal 12 2 7 3" xfId="7403" xr:uid="{75F450A2-D141-4718-8A81-4E3A4411AE73}"/>
    <cellStyle name="Normal 12 2 7 3 2" xfId="7404" xr:uid="{31875643-209A-4751-8B7D-6A9411461066}"/>
    <cellStyle name="Normal 12 2 7 4" xfId="7405" xr:uid="{E508DA76-A783-4002-9EC9-F3931BB264C0}"/>
    <cellStyle name="Normal 12 2 7_(1a) Income Statement YTD" xfId="7406" xr:uid="{17C15D86-FEB6-4333-8413-A2CECA42C86D}"/>
    <cellStyle name="Normal 12 2 8" xfId="7407" xr:uid="{B66287FB-CCAE-495F-8EB8-5099098F8E00}"/>
    <cellStyle name="Normal 12 2 9" xfId="7408" xr:uid="{FF078A1A-7770-4B16-B4C9-D35E717A71A4}"/>
    <cellStyle name="Normal 12 2_(1a) Income Statement YTD" xfId="7409" xr:uid="{2064FB8B-F0DD-4102-860B-E9BF5E29900A}"/>
    <cellStyle name="Normal 12 3" xfId="7410" xr:uid="{109C8A0E-D60A-4AA1-9285-80B0D610C07E}"/>
    <cellStyle name="Normal 12 3 2" xfId="7411" xr:uid="{7E4DADE5-3BEE-4077-BD54-1A7AF50983D9}"/>
    <cellStyle name="Normal 12 3 2 2" xfId="7412" xr:uid="{1A6C6BE9-67ED-4780-97C7-9DE59EB372FC}"/>
    <cellStyle name="Normal 12 3 2 2 2" xfId="7413" xr:uid="{20BDD4F2-D7AB-4CA8-9AA0-D643F0FCCCA4}"/>
    <cellStyle name="Normal 12 3 2 3" xfId="7414" xr:uid="{6D6C437C-B96D-49FF-A2A6-358E8DF8085C}"/>
    <cellStyle name="Normal 12 3 2 3 2" xfId="7415" xr:uid="{EF6FA37C-C5C0-4310-BBCA-DC582F205D6C}"/>
    <cellStyle name="Normal 12 3 2 4" xfId="7416" xr:uid="{C812F727-9B05-4D00-AC55-3605102BE084}"/>
    <cellStyle name="Normal 12 3 2_(1a) Income Statement YTD" xfId="7417" xr:uid="{8AFECA8A-9973-4A65-B5CB-6D702C3C38D8}"/>
    <cellStyle name="Normal 12 3 3" xfId="7418" xr:uid="{6B07CEEA-3D89-43BA-AFD6-61A714725DF0}"/>
    <cellStyle name="Normal 12 3 3 2" xfId="7419" xr:uid="{1C2847F5-7BEF-4567-9526-5204607F1476}"/>
    <cellStyle name="Normal 12 3 3 2 2" xfId="7420" xr:uid="{EABEE3CC-0CFD-4D18-9710-54904FA82AD9}"/>
    <cellStyle name="Normal 12 3 3 3" xfId="7421" xr:uid="{2EB774C1-7F4F-45BF-B229-642D32DBB6D7}"/>
    <cellStyle name="Normal 12 3 3 3 2" xfId="7422" xr:uid="{46F317D2-2710-428B-ABFD-3AFB09EBD593}"/>
    <cellStyle name="Normal 12 3 3 4" xfId="7423" xr:uid="{02A4FE2C-136D-4D58-8654-A21492E393C5}"/>
    <cellStyle name="Normal 12 3 3_(1a) Income Statement YTD" xfId="7424" xr:uid="{D877B9BE-4CAF-45DE-A473-8E5293F932BD}"/>
    <cellStyle name="Normal 12 3 4" xfId="7425" xr:uid="{48756D22-950E-422F-B2A6-CE2562FF868B}"/>
    <cellStyle name="Normal 12 3 5" xfId="7426" xr:uid="{E2AB5F4D-413B-4620-BFD7-20C0A76E35A4}"/>
    <cellStyle name="Normal 12 3_(1a) Income Statement YTD" xfId="7427" xr:uid="{E01083E3-F1A5-4F98-97F5-FAC63BEEC6AE}"/>
    <cellStyle name="Normal 12 4" xfId="7428" xr:uid="{A58CEE69-8949-4DC1-82D9-31A2E4866804}"/>
    <cellStyle name="Normal 12 4 2" xfId="7429" xr:uid="{717CD7BA-87B6-4E1C-A12F-BD76D05E5885}"/>
    <cellStyle name="Normal 12 4 2 2" xfId="7430" xr:uid="{4AEB2E9D-79B4-4C47-B40E-9D40F5A0ED09}"/>
    <cellStyle name="Normal 12 4 2 2 2" xfId="7431" xr:uid="{6D1C9004-58AC-43B3-AE0F-5B7BC24D52D3}"/>
    <cellStyle name="Normal 12 4 2 3" xfId="7432" xr:uid="{DE05B100-09C8-4D62-B404-54A70D256D1E}"/>
    <cellStyle name="Normal 12 4 2 3 2" xfId="7433" xr:uid="{4A7994E9-243C-47C3-A05D-5B67D6FA2CDA}"/>
    <cellStyle name="Normal 12 4 2 4" xfId="7434" xr:uid="{71364AF6-FF36-44B6-9F89-F71AD7550C31}"/>
    <cellStyle name="Normal 12 4 2_(1a) Income Statement YTD" xfId="7435" xr:uid="{56BA3FC0-4398-4699-A3A5-0D2E7123A552}"/>
    <cellStyle name="Normal 12 4 3" xfId="7436" xr:uid="{CF662A3E-EB3C-4894-A671-D75FF584F789}"/>
    <cellStyle name="Normal 12 4 3 2" xfId="7437" xr:uid="{0B542C29-0445-4768-816A-7C9DD770AA9A}"/>
    <cellStyle name="Normal 12 4 3 2 2" xfId="7438" xr:uid="{BBB743E2-E2C2-4C63-B270-A74E89AE9926}"/>
    <cellStyle name="Normal 12 4 3 3" xfId="7439" xr:uid="{ABCCFE18-C557-4AC2-AEF6-F122CB409635}"/>
    <cellStyle name="Normal 12 4 3 3 2" xfId="7440" xr:uid="{848A01A8-0BFB-4375-B0F7-B561BFAEDD28}"/>
    <cellStyle name="Normal 12 4 3 4" xfId="7441" xr:uid="{6C24CB20-4290-4624-A48A-0005DE790F55}"/>
    <cellStyle name="Normal 12 4 3_(1a) Income Statement YTD" xfId="7442" xr:uid="{5C2E0D16-46CF-4B08-BB49-41777C132D78}"/>
    <cellStyle name="Normal 12 4 4" xfId="7443" xr:uid="{F10D5A75-EDA2-49EB-930A-F5AB5CF36E47}"/>
    <cellStyle name="Normal 12 4 4 2" xfId="7444" xr:uid="{CDDAEA7D-C6EA-4BF4-9377-5E1804A70D04}"/>
    <cellStyle name="Normal 12 4 5" xfId="7445" xr:uid="{4D0774B4-25A3-468E-B917-6C036ED64E73}"/>
    <cellStyle name="Normal 12 4 5 2" xfId="7446" xr:uid="{011C225C-8A48-4CCB-AFE8-50207E3A4051}"/>
    <cellStyle name="Normal 12 4 6" xfId="7447" xr:uid="{92AFFDBE-9B4C-452C-B9FF-CDD1F64FC82E}"/>
    <cellStyle name="Normal 12 4_(1a) Income Statement YTD" xfId="7448" xr:uid="{99186FEA-E4BF-46C8-8A31-C9F912BB1517}"/>
    <cellStyle name="Normal 12 5" xfId="7449" xr:uid="{96D9950A-B275-43F0-9A93-033AD3A6D7FF}"/>
    <cellStyle name="Normal 12 5 2" xfId="7450" xr:uid="{88406B49-3E1C-42FA-BD27-D7BE528D72CB}"/>
    <cellStyle name="Normal 12 5 2 2" xfId="7451" xr:uid="{763F575C-68AC-4209-9DA0-63DF6CDCABDB}"/>
    <cellStyle name="Normal 12 5 2 2 2" xfId="7452" xr:uid="{F8F1A52C-5030-4F0E-BF64-69A4EFB39C18}"/>
    <cellStyle name="Normal 12 5 2 3" xfId="7453" xr:uid="{A90ECC35-B3D1-4429-A382-2F7B277BDBC9}"/>
    <cellStyle name="Normal 12 5 2 3 2" xfId="7454" xr:uid="{1C85C468-F5E5-4A5C-94C3-A16A9092E4CE}"/>
    <cellStyle name="Normal 12 5 2 4" xfId="7455" xr:uid="{9B805E98-2C4D-4E29-A692-2D82945C1794}"/>
    <cellStyle name="Normal 12 5 2_(1a) Income Statement YTD" xfId="7456" xr:uid="{B1C3DBB6-08F6-49FE-ADFC-1D67430581F2}"/>
    <cellStyle name="Normal 12 5 3" xfId="7457" xr:uid="{198D59F4-E79E-4FB0-BF66-B66F352A099F}"/>
    <cellStyle name="Normal 12 5 3 2" xfId="7458" xr:uid="{2AED3162-A986-4838-85DF-E16CF0ABBE1C}"/>
    <cellStyle name="Normal 12 5 3 2 2" xfId="7459" xr:uid="{C19E3319-5D4A-425D-80CB-67D24B5A5A74}"/>
    <cellStyle name="Normal 12 5 3 3" xfId="7460" xr:uid="{E327ABB7-DD74-41A8-84AB-871C89DB0960}"/>
    <cellStyle name="Normal 12 5 3 3 2" xfId="7461" xr:uid="{BD31FBB7-5699-4A8E-99E3-4C426D173187}"/>
    <cellStyle name="Normal 12 5 3 4" xfId="7462" xr:uid="{AB4974EB-E9E4-4F70-B762-B8B7DC463AD1}"/>
    <cellStyle name="Normal 12 5 3_(1a) Income Statement YTD" xfId="7463" xr:uid="{3551DFD8-D32F-4309-A136-1AF32A3311AB}"/>
    <cellStyle name="Normal 12 5 4" xfId="7464" xr:uid="{A15A875D-8FFF-4156-A312-3F13D2B90E5D}"/>
    <cellStyle name="Normal 12 5 4 2" xfId="7465" xr:uid="{5A527EEB-0A7A-4500-905A-E0981562A492}"/>
    <cellStyle name="Normal 12 5 5" xfId="7466" xr:uid="{687A5C82-E80C-494E-9D84-C84E8E642649}"/>
    <cellStyle name="Normal 12 5 5 2" xfId="7467" xr:uid="{3B5CC417-D0B5-416A-ACC9-EB1760D4C940}"/>
    <cellStyle name="Normal 12 5 6" xfId="7468" xr:uid="{6B13BF3D-81C6-432D-A933-4B9702D0074D}"/>
    <cellStyle name="Normal 12 5_(1a) Income Statement YTD" xfId="7469" xr:uid="{42EE2ECE-F774-4875-AF6C-FDBEE89E6E6C}"/>
    <cellStyle name="Normal 12 6" xfId="7470" xr:uid="{726BB952-89DD-4283-9B9F-9AB53F6F8AE1}"/>
    <cellStyle name="Normal 12 6 2" xfId="7471" xr:uid="{D2CDAEA3-6417-4FF2-B17A-D6B9A3069205}"/>
    <cellStyle name="Normal 12 6 2 2" xfId="7472" xr:uid="{675720F1-D831-450D-9844-C8D3F3932483}"/>
    <cellStyle name="Normal 12 6 2 2 2" xfId="7473" xr:uid="{1FC1C922-D94A-4353-944A-8A52CA8F6738}"/>
    <cellStyle name="Normal 12 6 2 3" xfId="7474" xr:uid="{8D45FB7E-1D68-4BCC-A5EE-E76BDC18A25A}"/>
    <cellStyle name="Normal 12 6 2 3 2" xfId="7475" xr:uid="{4A5F4127-C136-4311-BABF-30F25405C7FF}"/>
    <cellStyle name="Normal 12 6 2 4" xfId="7476" xr:uid="{DB8DA50F-F2DB-4B80-BE78-A85A253B14FA}"/>
    <cellStyle name="Normal 12 6 2_(1a) Income Statement YTD" xfId="7477" xr:uid="{558E599D-F51F-4037-A5F4-B2EC6564FB8F}"/>
    <cellStyle name="Normal 12 6 3" xfId="7478" xr:uid="{8373541D-BB87-46D4-A9B5-3D05FE84DEC7}"/>
    <cellStyle name="Normal 12 6 3 2" xfId="7479" xr:uid="{A40A48A5-AD26-460A-8336-34B705F81537}"/>
    <cellStyle name="Normal 12 6 3 2 2" xfId="7480" xr:uid="{53B63720-B146-4BED-A6D8-C70945F1803F}"/>
    <cellStyle name="Normal 12 6 3 3" xfId="7481" xr:uid="{AC6F5B39-9361-466B-802E-BEC6AF652BA1}"/>
    <cellStyle name="Normal 12 6 3 3 2" xfId="7482" xr:uid="{1D030E99-A957-4253-82EA-A7FAD363F506}"/>
    <cellStyle name="Normal 12 6 3 4" xfId="7483" xr:uid="{37574DB3-6893-4EB2-AB56-9DF16B2C6322}"/>
    <cellStyle name="Normal 12 6 3_(1a) Income Statement YTD" xfId="7484" xr:uid="{EA57D101-058E-4AEC-A076-60CC1ECFF6FA}"/>
    <cellStyle name="Normal 12 6 4" xfId="7485" xr:uid="{680979D0-7979-4D47-8823-BBDDBFCADECB}"/>
    <cellStyle name="Normal 12 6 4 2" xfId="7486" xr:uid="{E5D8EBD6-0F3F-4C1B-8187-7769047A462D}"/>
    <cellStyle name="Normal 12 6 5" xfId="7487" xr:uid="{62B5C68F-975B-4DA4-B571-1D7087942512}"/>
    <cellStyle name="Normal 12 6 5 2" xfId="7488" xr:uid="{21E7ED96-515C-4AB1-93D6-D3E89DCBFCF7}"/>
    <cellStyle name="Normal 12 6 6" xfId="7489" xr:uid="{C4394AAC-2420-466A-B6A3-7411BF9408F2}"/>
    <cellStyle name="Normal 12 6_(1a) Income Statement YTD" xfId="7490" xr:uid="{123110F8-0039-4356-9C7B-0657F5B1462F}"/>
    <cellStyle name="Normal 12_(1a) Income Statement YTD" xfId="7491" xr:uid="{1BB0D446-6A4A-4318-BDEF-6FBC16C13D7F}"/>
    <cellStyle name="Normal 120" xfId="7492" xr:uid="{638C4F17-E0F4-419D-85C7-58E4A1E0D0C0}"/>
    <cellStyle name="Normal 120 2" xfId="7493" xr:uid="{89F82D85-892E-419E-8C29-1A70561B88E8}"/>
    <cellStyle name="Normal 120 2 2" xfId="7494" xr:uid="{2474152D-547D-423E-848E-EB349177FB9B}"/>
    <cellStyle name="Normal 120 2 2 2" xfId="7495" xr:uid="{C057643C-1E62-4605-A756-5899DE30DD5D}"/>
    <cellStyle name="Normal 120 2 2 2 2" xfId="7496" xr:uid="{52D00FDA-ED9A-412A-B834-544D2674B94E}"/>
    <cellStyle name="Normal 120 2 2 3" xfId="7497" xr:uid="{83B6DF96-4D4B-4441-962A-E1EC7BD906EA}"/>
    <cellStyle name="Normal 120 2 2 3 2" xfId="7498" xr:uid="{4A00ADC0-D969-4BDC-9D8F-EB2CA814250A}"/>
    <cellStyle name="Normal 120 2 2 4" xfId="7499" xr:uid="{751C7E9E-858A-47A7-9539-FEE2002B087B}"/>
    <cellStyle name="Normal 120 2 2_Sheet4" xfId="7500" xr:uid="{295E163B-988B-4FE6-8A03-B957A39B1DAC}"/>
    <cellStyle name="Normal 120 2 3" xfId="7501" xr:uid="{17E07C7E-9D88-4D97-8E10-67E14ADAD634}"/>
    <cellStyle name="Normal 120 2 3 2" xfId="7502" xr:uid="{029E1EDE-CF3D-49B6-8265-B2B19DF0BC73}"/>
    <cellStyle name="Normal 120 2 3 2 2" xfId="7503" xr:uid="{AE3219B9-E81C-4E26-9904-9071BC1C89AA}"/>
    <cellStyle name="Normal 120 2 3 3" xfId="7504" xr:uid="{0A7169B1-B0EB-469E-A35C-FD144C628FDE}"/>
    <cellStyle name="Normal 120 2 3 3 2" xfId="7505" xr:uid="{67B208B2-70CB-419C-A291-5CBF1883AA92}"/>
    <cellStyle name="Normal 120 2 3 4" xfId="7506" xr:uid="{F684DB3B-4B25-43D0-8687-F503DAE273C8}"/>
    <cellStyle name="Normal 120 2 4" xfId="7507" xr:uid="{6B2C21A8-D32E-4E7C-B3A4-2BED653F54D3}"/>
    <cellStyle name="Normal 120 2 4 2" xfId="7508" xr:uid="{84DAB80B-D807-4197-82B9-00CD633B8842}"/>
    <cellStyle name="Normal 120 2 5" xfId="7509" xr:uid="{84428B89-BB87-4C26-9FF5-D034F11B0439}"/>
    <cellStyle name="Normal 120 2 5 2" xfId="7510" xr:uid="{28BAB822-B7F5-4C18-B46A-AEB956CF260D}"/>
    <cellStyle name="Normal 120 2 6" xfId="7511" xr:uid="{CA54352D-D2EB-4590-BDC8-932491FB7ABA}"/>
    <cellStyle name="Normal 120 2_2013 Hydro" xfId="7512" xr:uid="{73A27B8B-4DFA-4FD0-A1DE-09C22B4FF5A0}"/>
    <cellStyle name="Normal 120 3" xfId="7513" xr:uid="{5764BAA4-826A-4C5A-B264-A55BD9F630FD}"/>
    <cellStyle name="Normal 120 3 2" xfId="7514" xr:uid="{1350B609-BB79-4604-9809-BD1BE3648BEA}"/>
    <cellStyle name="Normal 120 3 2 2" xfId="7515" xr:uid="{EB40ABE3-A307-4905-9214-B534CB5ACA9E}"/>
    <cellStyle name="Normal 120 3 2 2 2" xfId="7516" xr:uid="{5DEF20CC-036C-479E-85B8-B22647E89095}"/>
    <cellStyle name="Normal 120 3 2 3" xfId="7517" xr:uid="{79B8A701-73E7-443C-AE40-08EA4FCE1593}"/>
    <cellStyle name="Normal 120 3 2 3 2" xfId="7518" xr:uid="{7B1D6F93-21C4-432B-B8D2-6CA0A318221B}"/>
    <cellStyle name="Normal 120 3 2 4" xfId="7519" xr:uid="{E3281A54-2F8A-45FC-B64A-04E7422530E3}"/>
    <cellStyle name="Normal 120 3 3" xfId="7520" xr:uid="{1CF55956-EE5D-47B1-BD90-4B3D055EC6F2}"/>
    <cellStyle name="Normal 120 3 3 2" xfId="7521" xr:uid="{A751E817-200E-4E70-B79E-69888A9C9138}"/>
    <cellStyle name="Normal 120 3 3 2 2" xfId="7522" xr:uid="{632A6D68-A217-4997-8E4B-0BF914CABFFD}"/>
    <cellStyle name="Normal 120 3 3 3" xfId="7523" xr:uid="{BA33501F-4632-48CF-8AC1-19E7AFC7560E}"/>
    <cellStyle name="Normal 120 3 3 3 2" xfId="7524" xr:uid="{6DC8F562-82C1-4B77-A27D-9592E3071E84}"/>
    <cellStyle name="Normal 120 3 3 4" xfId="7525" xr:uid="{1F8EFB78-9B85-441A-B0C4-F243AE8CE8BD}"/>
    <cellStyle name="Normal 120 3 4" xfId="7526" xr:uid="{DCEAB1E3-F2D6-411B-921A-2C23FB5BCB1A}"/>
    <cellStyle name="Normal 120 3 4 2" xfId="7527" xr:uid="{AD4CAD53-D396-49D5-97C2-3E7F917EA742}"/>
    <cellStyle name="Normal 120 3 5" xfId="7528" xr:uid="{27A38045-C665-40FB-A8BA-A93390AEF92C}"/>
    <cellStyle name="Normal 120 3 5 2" xfId="7529" xr:uid="{5939359C-878C-4577-A0F0-C574EACDC023}"/>
    <cellStyle name="Normal 120 3 6" xfId="7530" xr:uid="{F53DFE91-F9F7-4CF5-A3F6-235C8CC4B3D0}"/>
    <cellStyle name="Normal 120 3_2013 Hydro" xfId="7531" xr:uid="{7DEBF215-6555-46B1-A371-62D565293550}"/>
    <cellStyle name="Normal 120 4" xfId="7532" xr:uid="{F33E28F6-495A-4D96-9630-C2E4C2C65393}"/>
    <cellStyle name="Normal 120 4 2" xfId="7533" xr:uid="{7508202D-6606-4DC1-A7EC-49DE71FC5F6D}"/>
    <cellStyle name="Normal 120 4 2 2" xfId="7534" xr:uid="{BC6EC222-0769-43BB-B9FB-395007E17C70}"/>
    <cellStyle name="Normal 120 4 2 2 2" xfId="7535" xr:uid="{A0609360-2005-42B5-A9AF-532222A762EF}"/>
    <cellStyle name="Normal 120 4 2 3" xfId="7536" xr:uid="{E35FF784-1CB1-4814-AE74-01FE01C67F4C}"/>
    <cellStyle name="Normal 120 4 2 3 2" xfId="7537" xr:uid="{86DE98A4-4BFA-4AD6-ABAA-9065DBDC7D76}"/>
    <cellStyle name="Normal 120 4 2 4" xfId="7538" xr:uid="{6F02A04C-1346-42FC-BFCF-0E32A3685A66}"/>
    <cellStyle name="Normal 120 4 3" xfId="7539" xr:uid="{DACA8EC4-7973-4AFB-8DEE-31E892D2893D}"/>
    <cellStyle name="Normal 120 4 3 2" xfId="7540" xr:uid="{36E163BF-F3EE-4C0A-854B-F1B7DE746F2D}"/>
    <cellStyle name="Normal 120 4 3 2 2" xfId="7541" xr:uid="{04544802-2823-4E84-8C01-B95A9838F9BA}"/>
    <cellStyle name="Normal 120 4 3 3" xfId="7542" xr:uid="{73CFFF13-C284-4380-9E1C-228EFF64969A}"/>
    <cellStyle name="Normal 120 4 3 3 2" xfId="7543" xr:uid="{B8D8542E-2EB1-4626-ABA3-95090F235A9E}"/>
    <cellStyle name="Normal 120 4 3 4" xfId="7544" xr:uid="{7D7F89F5-A301-43AE-B1BB-216CB7466155}"/>
    <cellStyle name="Normal 120 4 4" xfId="7545" xr:uid="{F095B644-1162-48C9-A1DA-6F356FA7EB57}"/>
    <cellStyle name="Normal 120 4 4 2" xfId="7546" xr:uid="{78559379-22B4-4795-8389-15F4F7347A5D}"/>
    <cellStyle name="Normal 120 4 5" xfId="7547" xr:uid="{A4EA5B58-1EF0-4E8E-9E12-06555F41CA6B}"/>
    <cellStyle name="Normal 120 4 5 2" xfId="7548" xr:uid="{4D0866F7-BC19-43C5-B50F-9F36F24A9C77}"/>
    <cellStyle name="Normal 120 4 6" xfId="7549" xr:uid="{F6328D0D-D5C7-47BA-AEFB-8BEE4509B6EB}"/>
    <cellStyle name="Normal 120 4_2013 Hydro" xfId="7550" xr:uid="{6A640455-37F0-4CA3-BBF6-1D2AE67C7BA4}"/>
    <cellStyle name="Normal 120 5" xfId="7551" xr:uid="{C8F42B99-9E2B-42FB-95B9-2765B14A6B93}"/>
    <cellStyle name="Normal 120 5 2" xfId="7552" xr:uid="{B7E9F87F-68C8-4BC1-A2AD-239601296999}"/>
    <cellStyle name="Normal 120 5 2 2" xfId="7553" xr:uid="{338FCAC3-37B2-4B41-9A53-F98894CE8FF9}"/>
    <cellStyle name="Normal 120 5 2 2 2" xfId="7554" xr:uid="{A6E0461B-FE35-4A4D-A917-03114ACE2030}"/>
    <cellStyle name="Normal 120 5 2 3" xfId="7555" xr:uid="{D6F64778-620B-4B67-97BC-D0A488158C38}"/>
    <cellStyle name="Normal 120 5 2 3 2" xfId="7556" xr:uid="{B2EA86CD-6A68-4A2D-93BC-8C8444E910D0}"/>
    <cellStyle name="Normal 120 5 2 4" xfId="7557" xr:uid="{22A65DE6-9981-4284-B9AA-C509E766310F}"/>
    <cellStyle name="Normal 120 5 3" xfId="7558" xr:uid="{D259CF68-F5D0-471C-B2A6-A0102F23DF13}"/>
    <cellStyle name="Normal 120 5 3 2" xfId="7559" xr:uid="{33555189-5605-4F70-9BC5-9C4CB671F1D0}"/>
    <cellStyle name="Normal 120 5 3 2 2" xfId="7560" xr:uid="{322F08BB-8B63-4305-B94C-988FD4D1A025}"/>
    <cellStyle name="Normal 120 5 3 3" xfId="7561" xr:uid="{8F229CE8-B6F1-4B10-8D41-CECB24916C08}"/>
    <cellStyle name="Normal 120 5 3 3 2" xfId="7562" xr:uid="{1BB53E68-3B1A-412E-96D7-A4A46C239E16}"/>
    <cellStyle name="Normal 120 5 3 4" xfId="7563" xr:uid="{0F477266-396C-4263-A1EC-83ED5E1EB632}"/>
    <cellStyle name="Normal 120 5 4" xfId="7564" xr:uid="{1AFBA9CF-B5E0-4F62-B1C5-7A75900C9B57}"/>
    <cellStyle name="Normal 120 5 4 2" xfId="7565" xr:uid="{425802CB-A911-4BD8-8C99-91D5847FE2FA}"/>
    <cellStyle name="Normal 120 5 5" xfId="7566" xr:uid="{9E745D35-3FF7-4C7E-8DF6-2FC7029B98FC}"/>
    <cellStyle name="Normal 120 5 5 2" xfId="7567" xr:uid="{92A2EB74-53D6-42E1-9B14-2548B70D7E90}"/>
    <cellStyle name="Normal 120 5 6" xfId="7568" xr:uid="{9FE013F7-7F9F-418B-8116-8FBE4A20B7AD}"/>
    <cellStyle name="Normal 120 5_2013 Hydro" xfId="7569" xr:uid="{FF7F2F41-3652-4B92-91D8-3064BD0E07D9}"/>
    <cellStyle name="Normal 120_(1a) Income Statement YTD" xfId="7570" xr:uid="{609FCDB8-A5BB-431F-BF76-B8ABCE2AE44E}"/>
    <cellStyle name="Normal 121" xfId="7571" xr:uid="{0EA7E134-A795-4493-9A26-C162F66FBF31}"/>
    <cellStyle name="Normal 121 10" xfId="7572" xr:uid="{BBEC23A2-CEDD-4130-B09D-F477929F08AF}"/>
    <cellStyle name="Normal 121 2" xfId="7573" xr:uid="{3C4E95AC-8BFF-441C-9263-D060E7E03C9C}"/>
    <cellStyle name="Normal 121 2 2" xfId="7574" xr:uid="{76E69856-5214-49AA-990F-202A5D59696D}"/>
    <cellStyle name="Normal 121 2 2 2" xfId="7575" xr:uid="{35B10BF4-F886-402C-B299-E16A716B86F4}"/>
    <cellStyle name="Normal 121 2 2 2 2" xfId="7576" xr:uid="{7440523E-54AF-4DEB-9E34-819A8E359A3A}"/>
    <cellStyle name="Normal 121 2 2 3" xfId="7577" xr:uid="{11B0C654-BDAC-4D26-9B6D-5CB92364BB16}"/>
    <cellStyle name="Normal 121 2 2 3 2" xfId="7578" xr:uid="{55CC9B8B-ECA3-4500-8240-507F3D55B3E0}"/>
    <cellStyle name="Normal 121 2 2 4" xfId="7579" xr:uid="{D61DE5D2-860A-4D79-A0CC-3C6057047D50}"/>
    <cellStyle name="Normal 121 2 2_Sheet4" xfId="7580" xr:uid="{206C6D06-2C77-487E-BE0A-26E32F69A0F9}"/>
    <cellStyle name="Normal 121 2 3" xfId="7581" xr:uid="{DD5B26A9-D284-4C2A-BA86-3EB799D4BA2A}"/>
    <cellStyle name="Normal 121 2 3 2" xfId="7582" xr:uid="{094FC96C-8D17-402E-A778-C017C0FC06D5}"/>
    <cellStyle name="Normal 121 2 3 2 2" xfId="7583" xr:uid="{AE98FB0E-9B97-4DEA-891F-0F02B07E33F4}"/>
    <cellStyle name="Normal 121 2 3 3" xfId="7584" xr:uid="{43768E9D-6824-4975-96CE-080F9955D0C2}"/>
    <cellStyle name="Normal 121 2 3 3 2" xfId="7585" xr:uid="{A9492F25-8CB0-482A-8862-3DC4E26FDD84}"/>
    <cellStyle name="Normal 121 2 3 4" xfId="7586" xr:uid="{9BFC4974-C16D-4403-98CF-FFD72508540A}"/>
    <cellStyle name="Normal 121 2 4" xfId="7587" xr:uid="{68331B22-68E9-4BBC-BFE4-BE2BB0DB8467}"/>
    <cellStyle name="Normal 121 2 4 2" xfId="7588" xr:uid="{641DCBEF-6CA4-4B8D-B03B-0B28BA2C998E}"/>
    <cellStyle name="Normal 121 2 5" xfId="7589" xr:uid="{30304E08-9B2F-4F06-A66D-CFD0629A0B6B}"/>
    <cellStyle name="Normal 121 2 5 2" xfId="7590" xr:uid="{2B196332-CF8D-4304-A0AA-7AB7E010A746}"/>
    <cellStyle name="Normal 121 2 6" xfId="7591" xr:uid="{CB31579B-3CD5-45D2-BB6E-39260FE509A4}"/>
    <cellStyle name="Normal 121 2_2013 Hydro" xfId="7592" xr:uid="{45F794C9-004D-46B6-A3C4-DA9BB439A9B9}"/>
    <cellStyle name="Normal 121 3" xfId="7593" xr:uid="{EDB6335A-8619-4985-936E-984AD8133CDD}"/>
    <cellStyle name="Normal 121 3 2" xfId="7594" xr:uid="{0B51EBC8-E46F-4391-92EB-CB25EA69DFA0}"/>
    <cellStyle name="Normal 121 3 2 2" xfId="7595" xr:uid="{BC7D2DC4-3634-4F7D-87E0-2595E5A30580}"/>
    <cellStyle name="Normal 121 3 2 2 2" xfId="7596" xr:uid="{97937EEC-A310-46B7-97B1-9777EBBD4F0A}"/>
    <cellStyle name="Normal 121 3 2 3" xfId="7597" xr:uid="{AE46E064-7845-4DD3-A05F-8DBDC27F405D}"/>
    <cellStyle name="Normal 121 3 2 3 2" xfId="7598" xr:uid="{2199A213-5B00-4675-8C07-E1ABD4089C63}"/>
    <cellStyle name="Normal 121 3 2 4" xfId="7599" xr:uid="{A234F028-2816-4905-9699-2FE49D8310E7}"/>
    <cellStyle name="Normal 121 3 3" xfId="7600" xr:uid="{5A62F5A1-5966-4AEE-83AA-8EA12BCD78C2}"/>
    <cellStyle name="Normal 121 3 3 2" xfId="7601" xr:uid="{6C0B4380-1531-4AA4-A32F-84E8E07B7E54}"/>
    <cellStyle name="Normal 121 3 3 2 2" xfId="7602" xr:uid="{02CF2714-8B59-4762-9F94-E6B72143898B}"/>
    <cellStyle name="Normal 121 3 3 3" xfId="7603" xr:uid="{1618DD10-4EAF-4627-8C5E-2D8B864EF5BE}"/>
    <cellStyle name="Normal 121 3 3 3 2" xfId="7604" xr:uid="{FB14FA5B-6C4A-49E2-9A24-CEB1E8B5A03C}"/>
    <cellStyle name="Normal 121 3 3 4" xfId="7605" xr:uid="{47B101BE-F23D-4ECF-87A4-38F8EFE8342C}"/>
    <cellStyle name="Normal 121 3 4" xfId="7606" xr:uid="{FA99442A-0910-44B8-9333-4DAAB8699397}"/>
    <cellStyle name="Normal 121 3 4 2" xfId="7607" xr:uid="{79234854-378C-4C09-A9D6-659B0BBEDEB5}"/>
    <cellStyle name="Normal 121 3 5" xfId="7608" xr:uid="{A23CF082-A269-4872-B9B2-399B5C7966E1}"/>
    <cellStyle name="Normal 121 3 5 2" xfId="7609" xr:uid="{C8CCA520-9D08-4DF5-A147-FECB1F17BDD1}"/>
    <cellStyle name="Normal 121 3 6" xfId="7610" xr:uid="{8131F263-33DC-45AD-B2D7-A97CD31C0EE6}"/>
    <cellStyle name="Normal 121 3_2013 Hydro" xfId="7611" xr:uid="{A1B8CCF3-8763-4F20-A6F0-8A899366B476}"/>
    <cellStyle name="Normal 121 4" xfId="7612" xr:uid="{BAF17699-A5EF-4894-ABD4-F61DBFDF3791}"/>
    <cellStyle name="Normal 121 4 2" xfId="7613" xr:uid="{C81EF810-2269-4E9F-970D-788E4F363AE8}"/>
    <cellStyle name="Normal 121 4 2 2" xfId="7614" xr:uid="{593F3813-0486-40A8-AD86-55826953EDC9}"/>
    <cellStyle name="Normal 121 4 2 2 2" xfId="7615" xr:uid="{4559E4A7-3CA9-4F46-A425-00BD7A29ECFE}"/>
    <cellStyle name="Normal 121 4 2 3" xfId="7616" xr:uid="{054512C0-65C5-4757-A3C4-9A1FBE361A36}"/>
    <cellStyle name="Normal 121 4 2 3 2" xfId="7617" xr:uid="{6619D201-0548-4818-A51A-A00262FFD7EB}"/>
    <cellStyle name="Normal 121 4 2 4" xfId="7618" xr:uid="{777F43AD-B877-47E0-99EB-56FC5E6DA733}"/>
    <cellStyle name="Normal 121 4 3" xfId="7619" xr:uid="{95D2AC0C-61CD-4C8D-85E9-711628FF7C44}"/>
    <cellStyle name="Normal 121 4 3 2" xfId="7620" xr:uid="{D71E622B-BC8A-43DD-8BBA-1968775CD540}"/>
    <cellStyle name="Normal 121 4 3 2 2" xfId="7621" xr:uid="{3333E35D-90B1-44E9-B7A2-82FD04C18181}"/>
    <cellStyle name="Normal 121 4 3 3" xfId="7622" xr:uid="{A73C1287-4FB2-454E-93F1-7EEEC7DB8B78}"/>
    <cellStyle name="Normal 121 4 3 3 2" xfId="7623" xr:uid="{1D7BF512-A5DA-4CED-9445-51D792108012}"/>
    <cellStyle name="Normal 121 4 3 4" xfId="7624" xr:uid="{A13D0836-56DB-425B-82CF-7EF44AAC96DC}"/>
    <cellStyle name="Normal 121 4 4" xfId="7625" xr:uid="{B2B457E5-9BE1-41CD-B48F-2AE5E00C9AB7}"/>
    <cellStyle name="Normal 121 4 4 2" xfId="7626" xr:uid="{38F0FB9D-9770-48F7-ACC0-99B02CBD5DD8}"/>
    <cellStyle name="Normal 121 4 5" xfId="7627" xr:uid="{EE95059C-5174-45E3-9F9C-30D99CE793EB}"/>
    <cellStyle name="Normal 121 4 5 2" xfId="7628" xr:uid="{B004A450-9211-48BB-96FB-87BB606BADFF}"/>
    <cellStyle name="Normal 121 4 6" xfId="7629" xr:uid="{854C524D-7746-4D0F-BC91-6E59339CD096}"/>
    <cellStyle name="Normal 121 4_2013 Hydro" xfId="7630" xr:uid="{6ED35088-B4C3-4D47-B02A-DEC878E9817D}"/>
    <cellStyle name="Normal 121 5" xfId="7631" xr:uid="{11BD36DD-50F7-4DCB-AB8C-A07D32EC9C52}"/>
    <cellStyle name="Normal 121 5 2" xfId="7632" xr:uid="{55666856-C115-41A3-8E3B-E172E3689080}"/>
    <cellStyle name="Normal 121 5 2 2" xfId="7633" xr:uid="{D8F42224-4911-42C7-A416-D77BC2228167}"/>
    <cellStyle name="Normal 121 5 2 2 2" xfId="7634" xr:uid="{6975C763-9766-4B3F-B532-19C3325F3034}"/>
    <cellStyle name="Normal 121 5 2 3" xfId="7635" xr:uid="{D7AD3B55-85CE-47AE-95E6-3C9444B31D8C}"/>
    <cellStyle name="Normal 121 5 2 3 2" xfId="7636" xr:uid="{935C862E-23AC-42FA-A546-85C162CCC152}"/>
    <cellStyle name="Normal 121 5 2 4" xfId="7637" xr:uid="{233FF19B-6BAF-4E2A-8D7F-6D8BCEB02691}"/>
    <cellStyle name="Normal 121 5 3" xfId="7638" xr:uid="{9C357562-388A-4142-BF02-B4A514E90615}"/>
    <cellStyle name="Normal 121 5 3 2" xfId="7639" xr:uid="{BA2DF4CB-F7B3-44E7-926E-7FB06A385F20}"/>
    <cellStyle name="Normal 121 5 3 2 2" xfId="7640" xr:uid="{3BC8D80A-7F72-4D66-9B93-5C9E2D138B50}"/>
    <cellStyle name="Normal 121 5 3 3" xfId="7641" xr:uid="{A5417B51-B49E-4569-871F-52EDE4CB15F3}"/>
    <cellStyle name="Normal 121 5 3 3 2" xfId="7642" xr:uid="{AB93807A-ED87-4D19-9667-2CCAC573D3DA}"/>
    <cellStyle name="Normal 121 5 3 4" xfId="7643" xr:uid="{8EB5CF0D-BF0A-4AB4-A226-9E6DDD058746}"/>
    <cellStyle name="Normal 121 5 4" xfId="7644" xr:uid="{FA1AD7D9-012F-4AF4-A43E-0197E65E650D}"/>
    <cellStyle name="Normal 121 5 4 2" xfId="7645" xr:uid="{0C77623D-275E-45B7-98EA-69C85AF3F1C1}"/>
    <cellStyle name="Normal 121 5 5" xfId="7646" xr:uid="{DD02251F-86CB-497C-829C-3569C5CDDA06}"/>
    <cellStyle name="Normal 121 5 5 2" xfId="7647" xr:uid="{07628A0F-9E0A-4CB4-B8B4-DB3CABB69496}"/>
    <cellStyle name="Normal 121 5 6" xfId="7648" xr:uid="{100864AA-6F64-49B0-ADAA-6AE7BC042DC5}"/>
    <cellStyle name="Normal 121 5_2013 Hydro" xfId="7649" xr:uid="{AC92DA5B-D165-497C-85D8-0CD6085B4DF6}"/>
    <cellStyle name="Normal 121 6" xfId="7650" xr:uid="{93A4B0C8-C119-46B3-9FD7-04BB5316BA05}"/>
    <cellStyle name="Normal 121 6 2" xfId="7651" xr:uid="{A9452431-81CF-4358-98D1-2CA0C6BFA913}"/>
    <cellStyle name="Normal 121 6 2 2" xfId="7652" xr:uid="{BC71A0E5-13D0-4AFB-9AA2-5AA9F66329FA}"/>
    <cellStyle name="Normal 121 6 2 2 2" xfId="7653" xr:uid="{B8268041-1AA2-4567-9D05-BB4FC264D233}"/>
    <cellStyle name="Normal 121 6 2 3" xfId="7654" xr:uid="{27E5FE84-5BD7-41EA-9B82-ED5990268E34}"/>
    <cellStyle name="Normal 121 6 2 3 2" xfId="7655" xr:uid="{3C6DD97E-2447-4C6B-893A-70303AC43DF3}"/>
    <cellStyle name="Normal 121 6 2 4" xfId="7656" xr:uid="{EB051483-FE09-43E5-945D-47F65C31966A}"/>
    <cellStyle name="Normal 121 6_(1a) Income Statement YTD" xfId="7657" xr:uid="{D6E8E899-600C-41AF-A3D4-9C6C39EB7F25}"/>
    <cellStyle name="Normal 121 7" xfId="7658" xr:uid="{6F87CA9B-B7C4-47FB-8471-F2C0CA7C30C4}"/>
    <cellStyle name="Normal 121 7 2" xfId="7659" xr:uid="{450BD35E-7E96-493E-87B1-9D6DDF0BA1C6}"/>
    <cellStyle name="Normal 121 7 2 2" xfId="7660" xr:uid="{E739B253-3ED0-4C8E-8C9C-9AADB694D664}"/>
    <cellStyle name="Normal 121 7 3" xfId="7661" xr:uid="{F878B3C9-6BC7-4586-8273-09064217CB2D}"/>
    <cellStyle name="Normal 121 7 3 2" xfId="7662" xr:uid="{7BF03F5E-8C8E-48F4-80B6-767FB8BBF230}"/>
    <cellStyle name="Normal 121 7 4" xfId="7663" xr:uid="{353082CB-8311-4875-9A32-D8FB974E40EE}"/>
    <cellStyle name="Normal 121 8" xfId="7664" xr:uid="{0DE6A9EF-F29A-4642-A08B-4EC7848D6AF8}"/>
    <cellStyle name="Normal 121 8 2" xfId="7665" xr:uid="{89ACEA15-45A0-4C75-96D1-69D6E68DEBD3}"/>
    <cellStyle name="Normal 121 9" xfId="7666" xr:uid="{7ED18206-85AD-4F84-A0D5-1A7294E7867E}"/>
    <cellStyle name="Normal 121 9 2" xfId="7667" xr:uid="{33B6AF3C-5BAB-4BD7-9EE9-96514AED3822}"/>
    <cellStyle name="Normal 121_(1a) Quarterly" xfId="7668" xr:uid="{53992781-A5E5-4829-821F-6079D54012BA}"/>
    <cellStyle name="Normal 122" xfId="7669" xr:uid="{B7536049-07A3-4A11-81A0-D6AADF6C36EB}"/>
    <cellStyle name="Normal 122 10" xfId="7670" xr:uid="{6415B3BB-01DB-4699-A148-DFDAA7A50AE6}"/>
    <cellStyle name="Normal 122 2" xfId="7671" xr:uid="{037AAEB1-4874-4FF8-9EA5-24A9AEF99D7B}"/>
    <cellStyle name="Normal 122 2 2" xfId="7672" xr:uid="{1ECC9757-3448-49AB-835D-89BDA5C019F6}"/>
    <cellStyle name="Normal 122 2 2 2" xfId="7673" xr:uid="{6AE34282-5645-403C-8A39-089905B1A363}"/>
    <cellStyle name="Normal 122 2 2 2 2" xfId="7674" xr:uid="{00397428-0474-41AD-8139-6D04E05BC2F8}"/>
    <cellStyle name="Normal 122 2 2 3" xfId="7675" xr:uid="{98240C25-41F6-4C55-B90A-0ED5F127AD4D}"/>
    <cellStyle name="Normal 122 2 2 3 2" xfId="7676" xr:uid="{06AB4ADB-EAE5-43A1-970A-4967E317F5D2}"/>
    <cellStyle name="Normal 122 2 2 4" xfId="7677" xr:uid="{ED20E67E-F4E5-4035-BBB0-BFA06DE8F02C}"/>
    <cellStyle name="Normal 122 2 2_Sheet4" xfId="7678" xr:uid="{8D851B9D-6042-476F-B68E-62426A801154}"/>
    <cellStyle name="Normal 122 2 3" xfId="7679" xr:uid="{3F290ABC-5ED7-4C90-B4BC-CD66CACB284D}"/>
    <cellStyle name="Normal 122 2 3 2" xfId="7680" xr:uid="{049FC42C-F9E8-4122-96EE-51050E395BEA}"/>
    <cellStyle name="Normal 122 2 3 2 2" xfId="7681" xr:uid="{2AF5A582-FE67-4AB6-9F83-356882602EBD}"/>
    <cellStyle name="Normal 122 2 3 3" xfId="7682" xr:uid="{476EDA52-9672-4B56-992F-87143E6D7700}"/>
    <cellStyle name="Normal 122 2 3 3 2" xfId="7683" xr:uid="{022F07B7-ABE5-4F9C-9D4D-C70FAD511155}"/>
    <cellStyle name="Normal 122 2 3 4" xfId="7684" xr:uid="{9401BCD1-4B23-4BC9-96FE-A707C0A3EA2E}"/>
    <cellStyle name="Normal 122 2 4" xfId="7685" xr:uid="{479E7A87-40AD-45ED-8079-D023319E09E8}"/>
    <cellStyle name="Normal 122 2 4 2" xfId="7686" xr:uid="{9D4FBA8A-B30A-4F7A-A439-BDE6BD3C3E26}"/>
    <cellStyle name="Normal 122 2 5" xfId="7687" xr:uid="{8031C1B4-1A30-4B89-9940-5AAA837FBA7E}"/>
    <cellStyle name="Normal 122 2 5 2" xfId="7688" xr:uid="{BFEF6EEA-1752-48BA-AF13-0892B4D1FDF9}"/>
    <cellStyle name="Normal 122 2 6" xfId="7689" xr:uid="{CAB8AC6A-44B0-464B-A736-B8AD46C17975}"/>
    <cellStyle name="Normal 122 2_2013 Hydro" xfId="7690" xr:uid="{6405ED9E-4BAB-4088-8EA9-EE49FE4F7886}"/>
    <cellStyle name="Normal 122 3" xfId="7691" xr:uid="{C6660801-4FC0-465F-8AD5-F17F187BC8D8}"/>
    <cellStyle name="Normal 122 3 2" xfId="7692" xr:uid="{8F7AE377-FD2C-48AD-BE69-DCD6D5B61CE6}"/>
    <cellStyle name="Normal 122 3 2 2" xfId="7693" xr:uid="{8BAEFE6A-5BA5-435E-AE7E-CF3FCE8388C6}"/>
    <cellStyle name="Normal 122 3 2 2 2" xfId="7694" xr:uid="{BCEF832B-0F64-42A5-BC47-2EA960DBB0EE}"/>
    <cellStyle name="Normal 122 3 2 3" xfId="7695" xr:uid="{A77C172A-607B-481F-81F0-DF98C00E98B3}"/>
    <cellStyle name="Normal 122 3 2 3 2" xfId="7696" xr:uid="{2BD58A75-6CC7-4906-8073-1152DFB0C4FD}"/>
    <cellStyle name="Normal 122 3 2 4" xfId="7697" xr:uid="{275A347D-DD74-4868-93E9-9E1FD1F28553}"/>
    <cellStyle name="Normal 122 3 3" xfId="7698" xr:uid="{77BF4112-65D8-4CE3-8376-88A3CAFF3CB0}"/>
    <cellStyle name="Normal 122 3 3 2" xfId="7699" xr:uid="{68D4322E-1AD2-4196-B659-DBA57CD7177E}"/>
    <cellStyle name="Normal 122 3 3 2 2" xfId="7700" xr:uid="{3DC53B9F-6E27-4ED0-ACFB-CC9B6C8471B8}"/>
    <cellStyle name="Normal 122 3 3 3" xfId="7701" xr:uid="{23FC163C-4E30-4563-90A3-4168DA15EC34}"/>
    <cellStyle name="Normal 122 3 3 3 2" xfId="7702" xr:uid="{E13EF553-AB73-4095-8B4B-163AD4722150}"/>
    <cellStyle name="Normal 122 3 3 4" xfId="7703" xr:uid="{A0EE47EA-92C2-4053-89F1-5C3A01E602A9}"/>
    <cellStyle name="Normal 122 3 4" xfId="7704" xr:uid="{197E872D-3BCE-4F6F-BCEE-AEB09D4C7E9C}"/>
    <cellStyle name="Normal 122 3 4 2" xfId="7705" xr:uid="{F3FA2841-8247-465B-A693-E4A7AC80C246}"/>
    <cellStyle name="Normal 122 3 5" xfId="7706" xr:uid="{6B00DD1B-8C5C-4D89-9447-32B4728EF2A3}"/>
    <cellStyle name="Normal 122 3 5 2" xfId="7707" xr:uid="{54BBB7CD-1DB8-4762-9387-739AC734E61E}"/>
    <cellStyle name="Normal 122 3 6" xfId="7708" xr:uid="{352D448F-73B1-477D-AC46-D963127D9D2D}"/>
    <cellStyle name="Normal 122 3_2013 Hydro" xfId="7709" xr:uid="{7B2ACD4A-F2C4-4628-955F-81A2BF19F373}"/>
    <cellStyle name="Normal 122 4" xfId="7710" xr:uid="{42A65016-78C1-4A45-826D-B6DF0C9747AD}"/>
    <cellStyle name="Normal 122 4 2" xfId="7711" xr:uid="{7B4D0129-7A46-4C90-B6D5-9A1C2687653E}"/>
    <cellStyle name="Normal 122 4 2 2" xfId="7712" xr:uid="{23E2FAB0-7725-4450-B917-EA13133D5434}"/>
    <cellStyle name="Normal 122 4 2 2 2" xfId="7713" xr:uid="{E562DF40-B9FB-41DA-9EF8-539770EBE865}"/>
    <cellStyle name="Normal 122 4 2 3" xfId="7714" xr:uid="{5CDFD604-11C0-4C59-9022-420C69762DAF}"/>
    <cellStyle name="Normal 122 4 2 3 2" xfId="7715" xr:uid="{2B7B966A-3B6C-4582-8152-7C1BB48C0570}"/>
    <cellStyle name="Normal 122 4 2 4" xfId="7716" xr:uid="{42FCAC88-A095-4444-877A-4820674B6B07}"/>
    <cellStyle name="Normal 122 4 3" xfId="7717" xr:uid="{A96ADCB0-BCA1-462A-8BEA-4ECF92763A8D}"/>
    <cellStyle name="Normal 122 4 3 2" xfId="7718" xr:uid="{EF4D5F02-3CB7-424A-AD95-54E8638B042A}"/>
    <cellStyle name="Normal 122 4 3 2 2" xfId="7719" xr:uid="{933EA577-8948-41A8-AAED-C5610A41D297}"/>
    <cellStyle name="Normal 122 4 3 3" xfId="7720" xr:uid="{8FAFD6D0-A572-41F1-9480-AAE6D5D516EA}"/>
    <cellStyle name="Normal 122 4 3 3 2" xfId="7721" xr:uid="{18F6267E-1990-4C74-92E7-D9EB20E304DF}"/>
    <cellStyle name="Normal 122 4 3 4" xfId="7722" xr:uid="{9D5B1DCB-8839-4ED5-B2B4-79E08E1E3A55}"/>
    <cellStyle name="Normal 122 4 4" xfId="7723" xr:uid="{86771201-F5EC-42D0-9AC9-E958B17AFE99}"/>
    <cellStyle name="Normal 122 4 4 2" xfId="7724" xr:uid="{9E5CC14D-DA7D-4C8B-AD65-3697E3E97F25}"/>
    <cellStyle name="Normal 122 4 5" xfId="7725" xr:uid="{B7A737C5-5D7E-46CD-8135-EA5EA12C7DC0}"/>
    <cellStyle name="Normal 122 4 5 2" xfId="7726" xr:uid="{E4541AD5-363F-4C55-B02C-9A7D0EB5BFE8}"/>
    <cellStyle name="Normal 122 4 6" xfId="7727" xr:uid="{666EAFCE-CDB6-484E-A572-748A11EE148B}"/>
    <cellStyle name="Normal 122 4_2013 Hydro" xfId="7728" xr:uid="{785FF0A7-FA52-4ACE-A191-0296CC2E258C}"/>
    <cellStyle name="Normal 122 5" xfId="7729" xr:uid="{992196C5-B2FD-499A-B608-F1A04C0DB1FC}"/>
    <cellStyle name="Normal 122 5 2" xfId="7730" xr:uid="{1141B742-34E5-496F-BAFA-C45A5AB75CA2}"/>
    <cellStyle name="Normal 122 5 2 2" xfId="7731" xr:uid="{C379F2E6-2F09-452C-89F8-3E4736480EDA}"/>
    <cellStyle name="Normal 122 5 2 2 2" xfId="7732" xr:uid="{23B76076-B63A-4CAF-9806-8D1A2A73F1E5}"/>
    <cellStyle name="Normal 122 5 2 3" xfId="7733" xr:uid="{B28DC5C5-71D9-4E6B-86E2-33682CFE1053}"/>
    <cellStyle name="Normal 122 5 2 3 2" xfId="7734" xr:uid="{F6123C9B-03A0-49B6-934B-8339FADCDD80}"/>
    <cellStyle name="Normal 122 5 2 4" xfId="7735" xr:uid="{EB60C7B3-2B41-4237-ADAD-8FC25E03B74C}"/>
    <cellStyle name="Normal 122 5 3" xfId="7736" xr:uid="{315787F5-13E3-4C67-923B-7F3EDBB1B7E4}"/>
    <cellStyle name="Normal 122 5 3 2" xfId="7737" xr:uid="{297CDC0F-878A-4301-85D1-9A61ECA0806B}"/>
    <cellStyle name="Normal 122 5 3 2 2" xfId="7738" xr:uid="{49181FFA-14FA-4E96-9F56-19D4E8C8CA1A}"/>
    <cellStyle name="Normal 122 5 3 3" xfId="7739" xr:uid="{2AC89C68-7788-49ED-8529-BA43E30A98E2}"/>
    <cellStyle name="Normal 122 5 3 3 2" xfId="7740" xr:uid="{88BAD4FD-2CBE-43CA-937C-01DF6EB4D4DE}"/>
    <cellStyle name="Normal 122 5 3 4" xfId="7741" xr:uid="{FB1CA48F-C8E4-4F4D-9E01-9C1BE254539B}"/>
    <cellStyle name="Normal 122 5 4" xfId="7742" xr:uid="{0233726A-B523-46D2-AD96-F554CD63C962}"/>
    <cellStyle name="Normal 122 5 4 2" xfId="7743" xr:uid="{7643D0F0-3B0E-40B8-9046-5520E2FE49A6}"/>
    <cellStyle name="Normal 122 5 5" xfId="7744" xr:uid="{13B8246F-59AE-4F88-B4AD-7B5A0E1C61FA}"/>
    <cellStyle name="Normal 122 5 5 2" xfId="7745" xr:uid="{5608424C-60D0-44C0-97A8-7143D0F1180C}"/>
    <cellStyle name="Normal 122 5 6" xfId="7746" xr:uid="{9B2C9874-3095-4CB0-8727-E76D3712EDBD}"/>
    <cellStyle name="Normal 122 5_2013 Hydro" xfId="7747" xr:uid="{65FF2F01-C885-4E49-99DF-0D619F28DA24}"/>
    <cellStyle name="Normal 122 6" xfId="7748" xr:uid="{C2876A5C-5D38-4417-8CC7-A0A730AB596E}"/>
    <cellStyle name="Normal 122 6 2" xfId="7749" xr:uid="{067BECFB-5533-4A77-BC5C-8A6299D6BA75}"/>
    <cellStyle name="Normal 122 6 2 2" xfId="7750" xr:uid="{E05BDA70-ADB4-49FE-8E1C-FF7CBDC63E0B}"/>
    <cellStyle name="Normal 122 6 2 2 2" xfId="7751" xr:uid="{9C257C54-1B1C-42D0-9C76-7D896D649406}"/>
    <cellStyle name="Normal 122 6 2 3" xfId="7752" xr:uid="{166467EA-0C73-415E-9824-8790639DAB5B}"/>
    <cellStyle name="Normal 122 6 2 3 2" xfId="7753" xr:uid="{7C2640C3-35AC-4E7A-B75D-014A9934DDA8}"/>
    <cellStyle name="Normal 122 6 2 4" xfId="7754" xr:uid="{F117F3C3-F207-4959-936F-60931263E7B8}"/>
    <cellStyle name="Normal 122 6_(1a) Income Statement YTD" xfId="7755" xr:uid="{B4446A25-8158-4743-A226-05041E48E488}"/>
    <cellStyle name="Normal 122 7" xfId="7756" xr:uid="{44D729FA-4E5E-4293-BA8C-C11614B03DE4}"/>
    <cellStyle name="Normal 122 7 2" xfId="7757" xr:uid="{DE8418F5-E77D-46FB-A3D1-587C0E4C3EB6}"/>
    <cellStyle name="Normal 122 7 2 2" xfId="7758" xr:uid="{EC6AA7E5-4424-4FD3-9702-4B6EF35798C7}"/>
    <cellStyle name="Normal 122 7 3" xfId="7759" xr:uid="{0AD4F460-D706-4FC0-B68D-5B06149B081C}"/>
    <cellStyle name="Normal 122 7 3 2" xfId="7760" xr:uid="{FB06035B-B9A1-4BB2-8624-BF8319A9560E}"/>
    <cellStyle name="Normal 122 7 4" xfId="7761" xr:uid="{184A7D81-5704-4B6F-8540-F1AB3909653A}"/>
    <cellStyle name="Normal 122 8" xfId="7762" xr:uid="{7D9B9AC6-0FB8-4FBB-AF73-EB5E73086FA7}"/>
    <cellStyle name="Normal 122 8 2" xfId="7763" xr:uid="{58978452-DE2F-43D6-A6FC-E9C28466F09A}"/>
    <cellStyle name="Normal 122 9" xfId="7764" xr:uid="{BF310B7F-E2B4-41FA-88AE-DA51C65089C1}"/>
    <cellStyle name="Normal 122 9 2" xfId="7765" xr:uid="{6D3DD6E6-13F6-4617-8D46-4BC9D4595CE5}"/>
    <cellStyle name="Normal 122_(1a) Quarterly" xfId="7766" xr:uid="{F39B678D-A4B2-45BD-AFBC-93BCA4D26B14}"/>
    <cellStyle name="Normal 123" xfId="7767" xr:uid="{FDCE9011-C22D-4A35-BAF4-61A787D6CD9B}"/>
    <cellStyle name="Normal 123 10" xfId="7768" xr:uid="{1A9CD88E-14C3-417E-85B4-714D92833185}"/>
    <cellStyle name="Normal 123 2" xfId="7769" xr:uid="{02AC5C99-3A8D-465D-8D4A-10998E9A9D8A}"/>
    <cellStyle name="Normal 123 2 2" xfId="7770" xr:uid="{680A4EAE-3147-422B-A7FE-2E1D9CB29632}"/>
    <cellStyle name="Normal 123 2 2 2" xfId="7771" xr:uid="{F91D2088-7B93-4A47-9DB5-4F0F728D075E}"/>
    <cellStyle name="Normal 123 2 2 2 2" xfId="7772" xr:uid="{16826DE2-6A77-418E-A05E-FEABCDA9DC66}"/>
    <cellStyle name="Normal 123 2 2 3" xfId="7773" xr:uid="{439696F0-5CE6-4D97-87FE-71CB7686B672}"/>
    <cellStyle name="Normal 123 2 2 3 2" xfId="7774" xr:uid="{1DF0782E-5D06-4006-AB21-8A30EE4A63CA}"/>
    <cellStyle name="Normal 123 2 2 4" xfId="7775" xr:uid="{068E961D-DD96-4CB6-9739-77C3924B54B0}"/>
    <cellStyle name="Normal 123 2 2_Sheet4" xfId="7776" xr:uid="{918E90F4-6873-4BC5-A0C1-F73C89053A97}"/>
    <cellStyle name="Normal 123 2 3" xfId="7777" xr:uid="{F09CC244-C4B4-49FB-B53A-0A9B8C72C4AC}"/>
    <cellStyle name="Normal 123 2 3 2" xfId="7778" xr:uid="{3B2237C9-670F-4168-9020-2FEDE8CAFB22}"/>
    <cellStyle name="Normal 123 2 3 2 2" xfId="7779" xr:uid="{80C62256-4F41-4948-96CB-EC7E1F0E6753}"/>
    <cellStyle name="Normal 123 2 3 3" xfId="7780" xr:uid="{8BA39002-66C1-4F9F-B6D7-918F82BB841E}"/>
    <cellStyle name="Normal 123 2 3 3 2" xfId="7781" xr:uid="{10A4BCD6-0C67-4B89-8F36-B73C4EEE8C06}"/>
    <cellStyle name="Normal 123 2 3 4" xfId="7782" xr:uid="{FD46D955-78FE-400E-9537-6163D9717F9A}"/>
    <cellStyle name="Normal 123 2 4" xfId="7783" xr:uid="{5A10B047-5FF2-448C-931E-F3DDFA514B94}"/>
    <cellStyle name="Normal 123 2 4 2" xfId="7784" xr:uid="{6B0E1A6B-209B-4461-A441-959998993494}"/>
    <cellStyle name="Normal 123 2 5" xfId="7785" xr:uid="{D8A92518-C3A8-41B9-A486-B465014ED133}"/>
    <cellStyle name="Normal 123 2 5 2" xfId="7786" xr:uid="{E3342559-E48D-4B7F-B8E6-E988BA4CC4D1}"/>
    <cellStyle name="Normal 123 2 6" xfId="7787" xr:uid="{98CC0213-F845-4B30-89A7-C11450AE6275}"/>
    <cellStyle name="Normal 123 2_2013 Hydro" xfId="7788" xr:uid="{61893A8F-4FA5-41E3-89D8-18A9DB05C067}"/>
    <cellStyle name="Normal 123 3" xfId="7789" xr:uid="{D3405D4A-D426-442E-AA1A-60F74761151E}"/>
    <cellStyle name="Normal 123 3 2" xfId="7790" xr:uid="{7F47EB18-57B3-4CA7-B873-2C2705920430}"/>
    <cellStyle name="Normal 123 3 2 2" xfId="7791" xr:uid="{181C3002-0755-4AC0-9FF2-FFC0E41E8B85}"/>
    <cellStyle name="Normal 123 3 2 2 2" xfId="7792" xr:uid="{404CE9D1-EB57-4C03-A9DF-75EE1B92D174}"/>
    <cellStyle name="Normal 123 3 2 3" xfId="7793" xr:uid="{EEC32BBB-C9AA-4663-9DD5-EB3FA707D463}"/>
    <cellStyle name="Normal 123 3 2 3 2" xfId="7794" xr:uid="{2342C587-3B90-4D63-B320-29A871ED5C23}"/>
    <cellStyle name="Normal 123 3 2 4" xfId="7795" xr:uid="{4D208277-D0EE-4412-899D-576FB833F633}"/>
    <cellStyle name="Normal 123 3 3" xfId="7796" xr:uid="{AFA156E1-C1F6-49F7-A504-3EFC716FC6A7}"/>
    <cellStyle name="Normal 123 3 3 2" xfId="7797" xr:uid="{ED0F2EFF-D555-4ADA-A8DB-8F67262A8F2D}"/>
    <cellStyle name="Normal 123 3 3 2 2" xfId="7798" xr:uid="{AE438A99-4B3F-4496-9C1B-6F7A4944A447}"/>
    <cellStyle name="Normal 123 3 3 3" xfId="7799" xr:uid="{425EDDF9-C595-49F2-95DB-8DE34A498D7B}"/>
    <cellStyle name="Normal 123 3 3 3 2" xfId="7800" xr:uid="{3F751328-66B5-40DB-A60F-424A4D93A7C5}"/>
    <cellStyle name="Normal 123 3 3 4" xfId="7801" xr:uid="{1B759149-CB60-4143-8BFE-AFE96361F0B1}"/>
    <cellStyle name="Normal 123 3 4" xfId="7802" xr:uid="{B67B5C24-C8CC-44FC-8F69-5269A9872263}"/>
    <cellStyle name="Normal 123 3 4 2" xfId="7803" xr:uid="{37C068F9-9287-4685-9447-5A66AA076AED}"/>
    <cellStyle name="Normal 123 3 5" xfId="7804" xr:uid="{D2B35665-0684-45D9-9ACF-220F99E4036B}"/>
    <cellStyle name="Normal 123 3 5 2" xfId="7805" xr:uid="{7ED31A70-F811-433F-ACF7-C0BA4ED61981}"/>
    <cellStyle name="Normal 123 3 6" xfId="7806" xr:uid="{5FCF1258-DBC8-4BB2-9A4C-B941C2BC691D}"/>
    <cellStyle name="Normal 123 3_2013 Hydro" xfId="7807" xr:uid="{3821D1A8-7B4A-45C4-B798-734BFCE0A6D1}"/>
    <cellStyle name="Normal 123 4" xfId="7808" xr:uid="{BAA00AEB-1577-4926-9214-3B89F909EE90}"/>
    <cellStyle name="Normal 123 4 2" xfId="7809" xr:uid="{7580CA46-994E-4391-9DDA-FE82C0142397}"/>
    <cellStyle name="Normal 123 4 2 2" xfId="7810" xr:uid="{C0823784-F11E-4D5E-9821-7047B7334C52}"/>
    <cellStyle name="Normal 123 4 2 2 2" xfId="7811" xr:uid="{CE23EE35-144C-4BCF-A49C-F25F3D75A155}"/>
    <cellStyle name="Normal 123 4 2 3" xfId="7812" xr:uid="{43729F4F-1470-4D26-986C-B7471B7F5099}"/>
    <cellStyle name="Normal 123 4 2 3 2" xfId="7813" xr:uid="{EDAE88FA-F4CA-4CEA-9101-F31EFC480EC2}"/>
    <cellStyle name="Normal 123 4 2 4" xfId="7814" xr:uid="{77452AF6-BC5B-4749-B526-2B5A67E7D43A}"/>
    <cellStyle name="Normal 123 4 3" xfId="7815" xr:uid="{BD5A0251-CEF0-4585-85AC-35314D1D14AC}"/>
    <cellStyle name="Normal 123 4 3 2" xfId="7816" xr:uid="{D0F03C03-DCD4-4BAE-A354-28F7C77725DA}"/>
    <cellStyle name="Normal 123 4 3 2 2" xfId="7817" xr:uid="{A97360C3-D740-4F32-A772-C1FAB5530581}"/>
    <cellStyle name="Normal 123 4 3 3" xfId="7818" xr:uid="{85DBE9F8-60CA-4F76-A53B-B67BEBBC7634}"/>
    <cellStyle name="Normal 123 4 3 3 2" xfId="7819" xr:uid="{3CBC791D-BC7F-433F-801C-E575D5E52143}"/>
    <cellStyle name="Normal 123 4 3 4" xfId="7820" xr:uid="{9C741E59-3850-48C2-B4E1-5B94A2BD96DF}"/>
    <cellStyle name="Normal 123 4 4" xfId="7821" xr:uid="{7D569122-C019-4657-913B-FE3136439C97}"/>
    <cellStyle name="Normal 123 4 4 2" xfId="7822" xr:uid="{730E0504-21A2-4837-9B5A-65FC06B2DEFA}"/>
    <cellStyle name="Normal 123 4 5" xfId="7823" xr:uid="{DC607A5C-5E56-46CD-AC7D-A98795D43B86}"/>
    <cellStyle name="Normal 123 4 5 2" xfId="7824" xr:uid="{CC30E543-C214-4445-95EB-C922913CE05B}"/>
    <cellStyle name="Normal 123 4 6" xfId="7825" xr:uid="{69EAEF19-AC65-4A03-9301-50081F2E19C9}"/>
    <cellStyle name="Normal 123 4_2013 Hydro" xfId="7826" xr:uid="{F9B1AE27-D6EA-404E-9A7A-2279E8C3A243}"/>
    <cellStyle name="Normal 123 5" xfId="7827" xr:uid="{BE510788-FBC4-43D5-8C4A-C50A646D6193}"/>
    <cellStyle name="Normal 123 5 2" xfId="7828" xr:uid="{AB8CF269-5806-43FD-B0BA-E86AB9F510E6}"/>
    <cellStyle name="Normal 123 5 2 2" xfId="7829" xr:uid="{AF629B23-D093-43A6-B5E8-7026A9CBF248}"/>
    <cellStyle name="Normal 123 5 2 2 2" xfId="7830" xr:uid="{335A36A5-1AE7-440E-996C-BFDCD9863929}"/>
    <cellStyle name="Normal 123 5 2 3" xfId="7831" xr:uid="{D8B7ABD7-F7D8-49B1-81E3-FD9CAF6CAC50}"/>
    <cellStyle name="Normal 123 5 2 3 2" xfId="7832" xr:uid="{76A3AE68-0187-4B69-9199-01C5B6D19758}"/>
    <cellStyle name="Normal 123 5 2 4" xfId="7833" xr:uid="{9A2106AB-607C-4A2E-8FD5-43373F85D5A0}"/>
    <cellStyle name="Normal 123 5 3" xfId="7834" xr:uid="{6D1D9F87-E5F8-4DE8-B214-37A4ADCC7353}"/>
    <cellStyle name="Normal 123 5 3 2" xfId="7835" xr:uid="{E89143F7-E8FB-410B-BFB4-21C4F7E477A4}"/>
    <cellStyle name="Normal 123 5 3 2 2" xfId="7836" xr:uid="{035F131F-885E-4911-A7BC-771B458CB175}"/>
    <cellStyle name="Normal 123 5 3 3" xfId="7837" xr:uid="{E7EBC54D-3CBF-4E7C-A57B-24DCCEACA940}"/>
    <cellStyle name="Normal 123 5 3 3 2" xfId="7838" xr:uid="{6635FEF3-F828-4DFC-836D-9BA2A779D109}"/>
    <cellStyle name="Normal 123 5 3 4" xfId="7839" xr:uid="{58BE095A-8AB1-429D-A2D5-20E59A99E588}"/>
    <cellStyle name="Normal 123 5 4" xfId="7840" xr:uid="{EF587E0F-C327-4839-9A81-E96D9C4A0B90}"/>
    <cellStyle name="Normal 123 5 4 2" xfId="7841" xr:uid="{F4AF6CB1-368F-425E-AAAF-68BB73C5F315}"/>
    <cellStyle name="Normal 123 5 5" xfId="7842" xr:uid="{32B92A38-7B77-49BC-9DC3-F668581E6EB5}"/>
    <cellStyle name="Normal 123 5 5 2" xfId="7843" xr:uid="{F08D21A1-4275-41B5-B38F-748270D6D614}"/>
    <cellStyle name="Normal 123 5 6" xfId="7844" xr:uid="{49073C7B-3211-462F-8FC2-28B433787D00}"/>
    <cellStyle name="Normal 123 5_2013 Hydro" xfId="7845" xr:uid="{16989BBC-678F-4A0A-B004-4DEAA56A9411}"/>
    <cellStyle name="Normal 123 6" xfId="7846" xr:uid="{0B224F2B-9FD4-4DAA-A82D-C44EFBB77AE2}"/>
    <cellStyle name="Normal 123 6 2" xfId="7847" xr:uid="{B7447F40-798B-4D80-8145-46A79490F29B}"/>
    <cellStyle name="Normal 123 6 2 2" xfId="7848" xr:uid="{FF8617DC-F920-4E82-94C6-E4D642CCA03D}"/>
    <cellStyle name="Normal 123 6 2 2 2" xfId="7849" xr:uid="{36335CF8-69C9-4C97-B74C-A15B12A42D80}"/>
    <cellStyle name="Normal 123 6 2 3" xfId="7850" xr:uid="{1035BE20-E763-472D-B537-9DE8AE059A8C}"/>
    <cellStyle name="Normal 123 6 2 3 2" xfId="7851" xr:uid="{4938494A-D25C-4548-832D-D7C2A806A28F}"/>
    <cellStyle name="Normal 123 6 2 4" xfId="7852" xr:uid="{2E4B7DB1-EA5D-4A14-A314-BEDD8129A1FD}"/>
    <cellStyle name="Normal 123 6_(1a) Income Statement YTD" xfId="7853" xr:uid="{FB513031-F903-4202-BD44-8C0EA974B22E}"/>
    <cellStyle name="Normal 123 7" xfId="7854" xr:uid="{F3CDB296-394D-48B5-9314-412CBC47CA74}"/>
    <cellStyle name="Normal 123 7 2" xfId="7855" xr:uid="{6EEBBDA4-1ED1-4D00-9A93-6FE1B3E146EB}"/>
    <cellStyle name="Normal 123 7 2 2" xfId="7856" xr:uid="{CB42F108-6DA9-4770-AEAA-E083B35FAAE0}"/>
    <cellStyle name="Normal 123 7 3" xfId="7857" xr:uid="{7136022B-E18D-47EC-8086-96807BD9A516}"/>
    <cellStyle name="Normal 123 7 3 2" xfId="7858" xr:uid="{CA3EAFD3-010E-48F0-A1F8-85252C10791E}"/>
    <cellStyle name="Normal 123 7 4" xfId="7859" xr:uid="{47EC78F9-A12C-4734-BC53-8DE4A43EBBE0}"/>
    <cellStyle name="Normal 123 8" xfId="7860" xr:uid="{17AD38CE-3371-4C99-B183-67BF857E45CF}"/>
    <cellStyle name="Normal 123 8 2" xfId="7861" xr:uid="{4143A024-3A6E-4E5D-9790-0326EE7844FC}"/>
    <cellStyle name="Normal 123 9" xfId="7862" xr:uid="{867549D5-E766-49A9-ABA3-6E3C13C8181C}"/>
    <cellStyle name="Normal 123 9 2" xfId="7863" xr:uid="{7EDCF3EA-DB55-4ECB-83F4-E8F6047946CE}"/>
    <cellStyle name="Normal 123_(1a) Quarterly" xfId="7864" xr:uid="{10FD0F6C-A9B8-4346-9162-D19D9B6C1D99}"/>
    <cellStyle name="Normal 124" xfId="7865" xr:uid="{F867EEC6-7DE8-43A7-92C9-3D47D1AE6783}"/>
    <cellStyle name="Normal 124 2" xfId="7866" xr:uid="{6480F8BF-3239-4DF4-8E17-0CC35A0CE152}"/>
    <cellStyle name="Normal 124 2 2" xfId="7867" xr:uid="{909B1E66-B4D1-4549-AC42-F74510AEA491}"/>
    <cellStyle name="Normal 124 2 2 2" xfId="7868" xr:uid="{871C2379-83BF-41E1-8ED0-2DCCADDB54A6}"/>
    <cellStyle name="Normal 124 2 2 2 2" xfId="7869" xr:uid="{09B7A177-A79D-4D4F-AD3F-7F3FD4583B8A}"/>
    <cellStyle name="Normal 124 2 2 3" xfId="7870" xr:uid="{077AFB70-99E7-4A2E-AD22-27E2B172D7BC}"/>
    <cellStyle name="Normal 124 2 2 3 2" xfId="7871" xr:uid="{77E49074-A5D8-45E8-ABE9-76DDCBA65738}"/>
    <cellStyle name="Normal 124 2 2 4" xfId="7872" xr:uid="{8D48FD62-0D73-438F-B902-9319B98C42A7}"/>
    <cellStyle name="Normal 124 2 3" xfId="7873" xr:uid="{B08B0B34-2E01-4C59-8C8E-55A651779B15}"/>
    <cellStyle name="Normal 124 2 3 2" xfId="7874" xr:uid="{67B6C7D4-5B3D-47F8-A4CD-E2D0B1D87A12}"/>
    <cellStyle name="Normal 124 2 3 2 2" xfId="7875" xr:uid="{D33ABDC9-DD64-4B61-B1DB-D888718EC55F}"/>
    <cellStyle name="Normal 124 2 3 3" xfId="7876" xr:uid="{C866DC4A-0932-4B99-816A-BE109D710E48}"/>
    <cellStyle name="Normal 124 2 3 3 2" xfId="7877" xr:uid="{4A8C76A9-CC77-4EB7-A1FF-07D9B829BC25}"/>
    <cellStyle name="Normal 124 2 3 4" xfId="7878" xr:uid="{FC6BCBD8-8C18-4E69-B678-BC8ABFAA414E}"/>
    <cellStyle name="Normal 124 2 4" xfId="7879" xr:uid="{82ACB4C3-75C9-4016-9D4E-DCBA0FA1340B}"/>
    <cellStyle name="Normal 124 2 4 2" xfId="7880" xr:uid="{A7B94F97-C251-46E1-ADBE-DABD8BDA9148}"/>
    <cellStyle name="Normal 124 2 5" xfId="7881" xr:uid="{A39A88D8-8105-41BE-92F1-872E7BC2B927}"/>
    <cellStyle name="Normal 124 2 5 2" xfId="7882" xr:uid="{4372ABB9-8E65-4F0F-A019-843299737A53}"/>
    <cellStyle name="Normal 124 2 6" xfId="7883" xr:uid="{C059D286-B48E-4E1A-B085-009DC8ED5DED}"/>
    <cellStyle name="Normal 124 2_(1a) Quarterly" xfId="7884" xr:uid="{DE721347-2348-4D71-8A1E-0FDA2AE231FA}"/>
    <cellStyle name="Normal 124 3" xfId="7885" xr:uid="{BB8D23FB-EDE8-4849-903F-890D82AD3C24}"/>
    <cellStyle name="Normal 124 3 2" xfId="7886" xr:uid="{155277EB-C8B6-4AB1-A27F-C3C35B3B15BA}"/>
    <cellStyle name="Normal 124 3 2 2" xfId="7887" xr:uid="{5BFE486A-755E-4232-9D73-E194DEA5A62B}"/>
    <cellStyle name="Normal 124 3 2 2 2" xfId="7888" xr:uid="{D3B9BD21-FE8E-4CA0-9F6C-5543933F597F}"/>
    <cellStyle name="Normal 124 3 2 3" xfId="7889" xr:uid="{D9C3BC60-EA9B-4D95-8E16-1AC3D0CF2729}"/>
    <cellStyle name="Normal 124 3 2 3 2" xfId="7890" xr:uid="{3D5F5157-6EF3-4548-B3A7-4A34C6086510}"/>
    <cellStyle name="Normal 124 3 2 4" xfId="7891" xr:uid="{FACE2ED4-8159-4B67-884F-A86E7A3C20E4}"/>
    <cellStyle name="Normal 124 3 3" xfId="7892" xr:uid="{60A8CE51-1F37-4B5E-BEDC-BD8EAF5AB6F2}"/>
    <cellStyle name="Normal 124 3 3 2" xfId="7893" xr:uid="{F5610D5A-D984-4A6F-BECF-33635030422C}"/>
    <cellStyle name="Normal 124 3 3 2 2" xfId="7894" xr:uid="{12F74881-8354-4641-A034-BC0C234A9F76}"/>
    <cellStyle name="Normal 124 3 3 3" xfId="7895" xr:uid="{747F0C79-CFA3-43A8-9DBF-82A658E6B7F3}"/>
    <cellStyle name="Normal 124 3 3 3 2" xfId="7896" xr:uid="{6EAA0474-3778-4EE3-BA5C-BD7D5BAB8004}"/>
    <cellStyle name="Normal 124 3 3 4" xfId="7897" xr:uid="{94E06EAB-9D98-4066-BAE9-C06DB37D0347}"/>
    <cellStyle name="Normal 124 3 4" xfId="7898" xr:uid="{FAEACBE1-D410-41F8-9249-6D0BFD101EF9}"/>
    <cellStyle name="Normal 124 3 4 2" xfId="7899" xr:uid="{8EB5AA74-7171-4503-A5BC-0F8A78FD5B43}"/>
    <cellStyle name="Normal 124 3 5" xfId="7900" xr:uid="{93A29771-93E7-4057-B85F-0D53260A15A3}"/>
    <cellStyle name="Normal 124 3 5 2" xfId="7901" xr:uid="{2B40BC51-9284-4304-9774-C5D0D52B8728}"/>
    <cellStyle name="Normal 124 3 6" xfId="7902" xr:uid="{3EAD534A-6731-44FE-B937-DD31BDA881B4}"/>
    <cellStyle name="Normal 124 3_2013 Hydro" xfId="7903" xr:uid="{AFCD8803-B440-4F9C-82D9-FEB33191FF72}"/>
    <cellStyle name="Normal 124 4" xfId="7904" xr:uid="{EDAF6DC4-E799-4458-B659-988AD732F3A0}"/>
    <cellStyle name="Normal 124 4 2" xfId="7905" xr:uid="{663F8414-178F-4A97-AD29-27BB89535F24}"/>
    <cellStyle name="Normal 124 4 2 2" xfId="7906" xr:uid="{43E4D4D0-39B4-43A0-A57C-7121D9DDD53F}"/>
    <cellStyle name="Normal 124 4 2 2 2" xfId="7907" xr:uid="{57649EB5-518D-4115-95A7-FD63BC1ED2E2}"/>
    <cellStyle name="Normal 124 4 2 3" xfId="7908" xr:uid="{8747DD93-D32C-4CF1-B2EB-126427BF917D}"/>
    <cellStyle name="Normal 124 4 2 3 2" xfId="7909" xr:uid="{BB0F43C1-DE2D-4215-B640-0A3252546844}"/>
    <cellStyle name="Normal 124 4 2 4" xfId="7910" xr:uid="{A47EADC1-6581-4B5D-B3B9-3C3450411A15}"/>
    <cellStyle name="Normal 124 4 3" xfId="7911" xr:uid="{142DD820-D80B-4943-B8E6-1C9958A85E21}"/>
    <cellStyle name="Normal 124 4 3 2" xfId="7912" xr:uid="{813BE9A3-91F0-4FE4-A795-B3466FDEAE49}"/>
    <cellStyle name="Normal 124 4 3 2 2" xfId="7913" xr:uid="{7CA8441E-DD00-4AF0-B9E0-E031BF6C28B3}"/>
    <cellStyle name="Normal 124 4 3 3" xfId="7914" xr:uid="{E08789C0-CE05-43DC-98D4-6AF689CA48E5}"/>
    <cellStyle name="Normal 124 4 3 3 2" xfId="7915" xr:uid="{C7C0A2C5-5D37-4437-BE71-70FFB33E6BD8}"/>
    <cellStyle name="Normal 124 4 3 4" xfId="7916" xr:uid="{6538F317-92DF-4DF8-A85B-0558E9555F3B}"/>
    <cellStyle name="Normal 124 4 4" xfId="7917" xr:uid="{83A66088-8B67-4176-8474-712934A69213}"/>
    <cellStyle name="Normal 124 4 4 2" xfId="7918" xr:uid="{3473B162-853A-4023-8DC7-04264702A172}"/>
    <cellStyle name="Normal 124 4 5" xfId="7919" xr:uid="{ACA6795A-7104-4237-BA26-E1EC8DD8E2A7}"/>
    <cellStyle name="Normal 124 4 5 2" xfId="7920" xr:uid="{14428D31-3697-4AA3-A856-FF949622B921}"/>
    <cellStyle name="Normal 124 4 6" xfId="7921" xr:uid="{10A1FC73-E565-4AD6-92D0-C8CE44CCB549}"/>
    <cellStyle name="Normal 124 4_2013 Hydro" xfId="7922" xr:uid="{9DF12F1D-FFD1-4403-B6D2-FFC91C093A07}"/>
    <cellStyle name="Normal 124 5" xfId="7923" xr:uid="{2B8E39D0-0EF3-451E-A5AD-EA9BE3EE5061}"/>
    <cellStyle name="Normal 124 5 2" xfId="7924" xr:uid="{47A5BFEA-4452-41A3-87A2-26A36A9D6DEB}"/>
    <cellStyle name="Normal 124 5 2 2" xfId="7925" xr:uid="{40B0E892-2955-4DEC-B52B-DFBAC527BA3D}"/>
    <cellStyle name="Normal 124 5 2 2 2" xfId="7926" xr:uid="{BA08B5D6-7383-4CAF-A144-67F334728BB9}"/>
    <cellStyle name="Normal 124 5 2 3" xfId="7927" xr:uid="{1FA9E9D6-DE79-4706-86FD-A4A493EDDDB4}"/>
    <cellStyle name="Normal 124 5 2 3 2" xfId="7928" xr:uid="{52AA1B0B-6110-4BAD-909A-37082FCDD354}"/>
    <cellStyle name="Normal 124 5 2 4" xfId="7929" xr:uid="{EBBD6A85-CCDE-4612-8D0D-0EC5EB3A373E}"/>
    <cellStyle name="Normal 124 5 3" xfId="7930" xr:uid="{76857C78-0995-4DA1-BD32-D68E1A1EC93D}"/>
    <cellStyle name="Normal 124 5 3 2" xfId="7931" xr:uid="{662A52E8-9226-4FAC-8BCB-3FB89EC21D6F}"/>
    <cellStyle name="Normal 124 5 3 2 2" xfId="7932" xr:uid="{4473D224-1FCB-49CA-B818-3947FF8F0F46}"/>
    <cellStyle name="Normal 124 5 3 3" xfId="7933" xr:uid="{16872109-4161-492A-8737-2D1D08C62D6E}"/>
    <cellStyle name="Normal 124 5 3 3 2" xfId="7934" xr:uid="{1B95CABB-9E8C-431D-A2C0-A38404B3EC9B}"/>
    <cellStyle name="Normal 124 5 3 4" xfId="7935" xr:uid="{2CDD67A7-3F1D-4D38-8B90-D48DC3B2F336}"/>
    <cellStyle name="Normal 124 5 4" xfId="7936" xr:uid="{66E831E2-7DE5-4378-B14E-E55315EB5510}"/>
    <cellStyle name="Normal 124 5 4 2" xfId="7937" xr:uid="{F3C511BA-C409-4C9F-8B80-AF1EE7C5E99D}"/>
    <cellStyle name="Normal 124 5 5" xfId="7938" xr:uid="{12C97DFF-0562-4E77-9332-2264A6BB194E}"/>
    <cellStyle name="Normal 124 5 5 2" xfId="7939" xr:uid="{E9F17F0E-CC97-4099-8003-44D20BD2F646}"/>
    <cellStyle name="Normal 124 5 6" xfId="7940" xr:uid="{42D2D7F4-F737-456D-B7F0-08E71194AA2F}"/>
    <cellStyle name="Normal 124 5_2013 Hydro" xfId="7941" xr:uid="{E7662E26-5AF1-44C9-8A45-F2D49A8180FF}"/>
    <cellStyle name="Normal 124_(12) Island Forecast Prod" xfId="7942" xr:uid="{C7CC1FC2-87F6-4746-8EBE-89C21792700F}"/>
    <cellStyle name="Normal 125" xfId="7943" xr:uid="{08006F1D-4739-4DDF-AD3F-6E94924D3155}"/>
    <cellStyle name="Normal 125 10" xfId="7944" xr:uid="{614110E6-9EFC-4389-A0D9-735B1D5AEE9B}"/>
    <cellStyle name="Normal 125 2" xfId="7945" xr:uid="{B674C3EE-A7C6-4F7A-AD6B-989C160687D2}"/>
    <cellStyle name="Normal 125 2 2" xfId="7946" xr:uid="{8B70A511-5A02-4668-8AD7-E195FB1B3ABA}"/>
    <cellStyle name="Normal 125 2 2 2" xfId="7947" xr:uid="{18290123-6B51-4B40-AE97-B8870B0B587E}"/>
    <cellStyle name="Normal 125 2 2 2 2" xfId="7948" xr:uid="{A9D11251-996F-4BA2-B8F9-EAF532AD8002}"/>
    <cellStyle name="Normal 125 2 2 3" xfId="7949" xr:uid="{36E6F962-008A-479F-B229-6B8B3B151EF2}"/>
    <cellStyle name="Normal 125 2 2 3 2" xfId="7950" xr:uid="{C6B17899-7FB9-4CA2-A797-E8625ECBC58D}"/>
    <cellStyle name="Normal 125 2 2 4" xfId="7951" xr:uid="{727B6173-4FEB-4F66-AAEB-43546E44DF95}"/>
    <cellStyle name="Normal 125 2 3" xfId="7952" xr:uid="{B0DBB994-3F8A-4ACF-B632-64579A682CFB}"/>
    <cellStyle name="Normal 125 2 3 2" xfId="7953" xr:uid="{64C92E18-35E7-4A70-98A4-56F777E54F4C}"/>
    <cellStyle name="Normal 125 2 3 2 2" xfId="7954" xr:uid="{84307F5F-00F4-43E0-A5E5-51F3F6598A5D}"/>
    <cellStyle name="Normal 125 2 3 3" xfId="7955" xr:uid="{1E57CF75-31D4-4636-8871-5361A239D22B}"/>
    <cellStyle name="Normal 125 2 3 3 2" xfId="7956" xr:uid="{7AAF2F3B-1288-4AEF-AED2-F82CDC8B5E5C}"/>
    <cellStyle name="Normal 125 2 3 4" xfId="7957" xr:uid="{6020B843-7B17-4554-B65D-64294F109354}"/>
    <cellStyle name="Normal 125 2 4" xfId="7958" xr:uid="{46444058-6BA3-4319-871C-3EA4ECA22786}"/>
    <cellStyle name="Normal 125 2 4 2" xfId="7959" xr:uid="{E214876D-E5FF-4223-A098-173914A612B7}"/>
    <cellStyle name="Normal 125 2 5" xfId="7960" xr:uid="{8A957199-8BFD-40EF-9B59-690DEBE86D2A}"/>
    <cellStyle name="Normal 125 2 5 2" xfId="7961" xr:uid="{789D9BE0-6CCE-4B83-8280-21EE7E5D4DE6}"/>
    <cellStyle name="Normal 125 2 6" xfId="7962" xr:uid="{69EA8E73-DEDF-4D05-9503-5ADA21CCA1A6}"/>
    <cellStyle name="Normal 125 2_(1a) Quarterly" xfId="7963" xr:uid="{15BF7CD1-B369-442F-A2CC-CDE7A06047FD}"/>
    <cellStyle name="Normal 125 3" xfId="7964" xr:uid="{EDABD11B-55FB-4273-BE04-7C20A4410112}"/>
    <cellStyle name="Normal 125 3 2" xfId="7965" xr:uid="{33DCB6AF-54EC-4214-84C9-A492490B1749}"/>
    <cellStyle name="Normal 125 3 2 2" xfId="7966" xr:uid="{400EC2BF-E2E8-40FB-BC67-B4B1966B7292}"/>
    <cellStyle name="Normal 125 3 2 2 2" xfId="7967" xr:uid="{96933E01-4B7F-4FEE-9DA9-AB06243B8A1C}"/>
    <cellStyle name="Normal 125 3 2 3" xfId="7968" xr:uid="{8AC7C56A-2124-4452-9273-607337CE3DEA}"/>
    <cellStyle name="Normal 125 3 2 3 2" xfId="7969" xr:uid="{C7857EFA-B2E9-4A26-A4F6-9EF6A44509F2}"/>
    <cellStyle name="Normal 125 3 2 4" xfId="7970" xr:uid="{B6AB4DA7-8021-4472-9328-13C7791B355A}"/>
    <cellStyle name="Normal 125 3 3" xfId="7971" xr:uid="{16DB2EAB-AE1D-4163-91D9-635EC73636E2}"/>
    <cellStyle name="Normal 125 3 3 2" xfId="7972" xr:uid="{5E9BCB1E-E9A7-4B35-91B2-FEAE934B4507}"/>
    <cellStyle name="Normal 125 3 3 2 2" xfId="7973" xr:uid="{31A3FF99-5CEC-45F3-A269-A598F15E091E}"/>
    <cellStyle name="Normal 125 3 3 3" xfId="7974" xr:uid="{FE20B1BA-2B76-4763-AB5E-880DD09408E2}"/>
    <cellStyle name="Normal 125 3 3 3 2" xfId="7975" xr:uid="{F15F67A9-ABB4-45D9-BA53-700F2D009E5C}"/>
    <cellStyle name="Normal 125 3 3 4" xfId="7976" xr:uid="{E41D0B83-3F30-4F3B-8C9D-38717CCD108A}"/>
    <cellStyle name="Normal 125 3 4" xfId="7977" xr:uid="{4CC7E805-4CEB-48DD-9CE6-15390C2407BF}"/>
    <cellStyle name="Normal 125 3 4 2" xfId="7978" xr:uid="{5CEBB882-0283-4239-9017-6406633B893F}"/>
    <cellStyle name="Normal 125 3 5" xfId="7979" xr:uid="{B941CDDC-4398-4506-AD36-B456E905A94E}"/>
    <cellStyle name="Normal 125 3 5 2" xfId="7980" xr:uid="{E8E9A113-DC31-4BA1-A526-6BAD38FCCE22}"/>
    <cellStyle name="Normal 125 3 6" xfId="7981" xr:uid="{8C252F78-A42A-422B-B702-C16D16CFC870}"/>
    <cellStyle name="Normal 125 3_2013 Hydro" xfId="7982" xr:uid="{29782E95-9578-4DF3-BB20-959F60838534}"/>
    <cellStyle name="Normal 125 4" xfId="7983" xr:uid="{B83BBD9A-01E9-403C-A630-CEABA2F1B047}"/>
    <cellStyle name="Normal 125 4 2" xfId="7984" xr:uid="{C3DC4A92-BAE8-4C03-9970-F286705BB2CB}"/>
    <cellStyle name="Normal 125 4 2 2" xfId="7985" xr:uid="{6F20BE7F-4B9D-40A9-8CBE-7F01C8289B38}"/>
    <cellStyle name="Normal 125 4 2 2 2" xfId="7986" xr:uid="{EA432DE1-7F81-4F12-9693-3BE280793A04}"/>
    <cellStyle name="Normal 125 4 2 3" xfId="7987" xr:uid="{C9FE58D3-9083-4419-BE14-DC4E0674C9B4}"/>
    <cellStyle name="Normal 125 4 2 3 2" xfId="7988" xr:uid="{140C6EAF-ED67-47B2-BBA7-D1FAF01348A0}"/>
    <cellStyle name="Normal 125 4 2 4" xfId="7989" xr:uid="{53DE272C-9CEE-451A-8B0E-F86C551436B2}"/>
    <cellStyle name="Normal 125 4 3" xfId="7990" xr:uid="{C313924B-B6E3-4811-8BC8-ED4BE1F84557}"/>
    <cellStyle name="Normal 125 4 3 2" xfId="7991" xr:uid="{3D44EC79-7CA9-4482-B608-8A5F6FC186F0}"/>
    <cellStyle name="Normal 125 4 3 2 2" xfId="7992" xr:uid="{19886684-0F61-48A5-8230-FE0F41A42BDF}"/>
    <cellStyle name="Normal 125 4 3 3" xfId="7993" xr:uid="{4C91EDD0-3221-429E-B3C4-120B676734E6}"/>
    <cellStyle name="Normal 125 4 3 3 2" xfId="7994" xr:uid="{20BA7B1B-7282-48BF-A5B7-FB553AB7AE25}"/>
    <cellStyle name="Normal 125 4 3 4" xfId="7995" xr:uid="{254C724E-894E-4C07-B544-90DCC068F25B}"/>
    <cellStyle name="Normal 125 4 4" xfId="7996" xr:uid="{A6FC0F41-83F7-41E2-A5AD-5A6DA8470FCA}"/>
    <cellStyle name="Normal 125 4 4 2" xfId="7997" xr:uid="{E6649CD5-EC79-42BA-9871-F2119E19045B}"/>
    <cellStyle name="Normal 125 4 5" xfId="7998" xr:uid="{B239A356-E755-4189-BD4C-C187A16961AC}"/>
    <cellStyle name="Normal 125 4 5 2" xfId="7999" xr:uid="{DAB0692C-7E52-457A-AD37-BFF3F058DC67}"/>
    <cellStyle name="Normal 125 4 6" xfId="8000" xr:uid="{13D11CC4-F228-4456-9508-24483662FA09}"/>
    <cellStyle name="Normal 125 4_2013 Hydro" xfId="8001" xr:uid="{DC897B63-95A7-465B-BD85-CC4617199B51}"/>
    <cellStyle name="Normal 125 5" xfId="8002" xr:uid="{792A2361-0F2F-43D1-BD5C-A3ED5CB000FA}"/>
    <cellStyle name="Normal 125 5 2" xfId="8003" xr:uid="{8C61FDD1-CB33-4DD5-A263-073AB4B0CBB7}"/>
    <cellStyle name="Normal 125 5 2 2" xfId="8004" xr:uid="{5DB05B93-454B-4C10-9643-D30543E75511}"/>
    <cellStyle name="Normal 125 5 2 2 2" xfId="8005" xr:uid="{5DC5D8DC-6E62-458F-A971-FAA6A0A98642}"/>
    <cellStyle name="Normal 125 5 2 3" xfId="8006" xr:uid="{08545E4C-DD35-402A-B346-FD21C82E94DE}"/>
    <cellStyle name="Normal 125 5 2 3 2" xfId="8007" xr:uid="{74A45053-DB82-4FB8-9541-A1B17E82F6C0}"/>
    <cellStyle name="Normal 125 5 2 4" xfId="8008" xr:uid="{886D9354-CCC6-4554-ABBE-2FF8AD987A84}"/>
    <cellStyle name="Normal 125 5 3" xfId="8009" xr:uid="{4DCDE76E-7917-4F85-AA08-EB886D4EC278}"/>
    <cellStyle name="Normal 125 5 3 2" xfId="8010" xr:uid="{071982E3-6708-4683-8C93-D51FCEEDCA73}"/>
    <cellStyle name="Normal 125 5 3 2 2" xfId="8011" xr:uid="{5B6C3EF9-FBEA-471A-B750-71D86628E81B}"/>
    <cellStyle name="Normal 125 5 3 3" xfId="8012" xr:uid="{81E10361-2AA6-4760-A111-E7F1049CF19B}"/>
    <cellStyle name="Normal 125 5 3 3 2" xfId="8013" xr:uid="{0E0EF4FD-A9A0-4D49-ABCF-63817D53D44A}"/>
    <cellStyle name="Normal 125 5 3 4" xfId="8014" xr:uid="{C6CFAF5F-1C72-4AB6-AD25-BC13B19410BF}"/>
    <cellStyle name="Normal 125 5 4" xfId="8015" xr:uid="{BC74712F-3A99-4EF7-BB52-91CF80106A52}"/>
    <cellStyle name="Normal 125 5 4 2" xfId="8016" xr:uid="{94A447BA-9506-4B3C-81D3-28EC2B1576F1}"/>
    <cellStyle name="Normal 125 5 5" xfId="8017" xr:uid="{F2A03D90-B4AB-482D-9512-469EA0070A6B}"/>
    <cellStyle name="Normal 125 5 5 2" xfId="8018" xr:uid="{80284F16-1A61-4273-8D97-3D30F0B2F1C6}"/>
    <cellStyle name="Normal 125 5 6" xfId="8019" xr:uid="{39C6FCAA-BB25-4235-9E4A-1F198980CCCA}"/>
    <cellStyle name="Normal 125 5_2013 Hydro" xfId="8020" xr:uid="{7998581F-4362-4FBE-8243-F226A0AC0747}"/>
    <cellStyle name="Normal 125 6" xfId="8021" xr:uid="{B6D88E3D-0C19-4C53-9D8E-9CE43E870F5F}"/>
    <cellStyle name="Normal 125 6 2" xfId="8022" xr:uid="{95F4D52D-1A49-469B-AC91-A5287DAD1215}"/>
    <cellStyle name="Normal 125 6 2 2" xfId="8023" xr:uid="{B66396C7-3B72-43EB-AAD6-1F39EE47A80A}"/>
    <cellStyle name="Normal 125 6 2 2 2" xfId="8024" xr:uid="{B562BC6F-EABB-4AB7-BB38-E1F1C8AFA76C}"/>
    <cellStyle name="Normal 125 6 2 3" xfId="8025" xr:uid="{86F18798-1326-4BF3-97A1-2B4F4E122675}"/>
    <cellStyle name="Normal 125 6 2 3 2" xfId="8026" xr:uid="{B1A89750-E4AA-4D00-9A35-04A0CF214B22}"/>
    <cellStyle name="Normal 125 6 2 4" xfId="8027" xr:uid="{2E824816-B073-4DD2-ACF8-3CA847DC40EC}"/>
    <cellStyle name="Normal 125 6_(1a) Income Statement YTD" xfId="8028" xr:uid="{BF101E36-7937-4349-B360-264A98972EF1}"/>
    <cellStyle name="Normal 125 7" xfId="8029" xr:uid="{376CF5DA-229B-4518-AFF2-D89AEA29FFB9}"/>
    <cellStyle name="Normal 125 7 2" xfId="8030" xr:uid="{BE86AB77-153E-41D8-A4CC-67DC3ECDCF23}"/>
    <cellStyle name="Normal 125 7 2 2" xfId="8031" xr:uid="{E38F4C25-7E33-4414-B69B-9D45F177ED56}"/>
    <cellStyle name="Normal 125 7 3" xfId="8032" xr:uid="{E5F923B3-450B-47E6-B412-0B61AE1556AE}"/>
    <cellStyle name="Normal 125 7 3 2" xfId="8033" xr:uid="{54743000-031F-4EE1-B579-60578C057E6E}"/>
    <cellStyle name="Normal 125 7 4" xfId="8034" xr:uid="{5ECC3392-2B52-4EC3-9D44-F95517C9A3F2}"/>
    <cellStyle name="Normal 125 8" xfId="8035" xr:uid="{FB050A76-ABE6-4D69-86FC-B0C1851A2919}"/>
    <cellStyle name="Normal 125 8 2" xfId="8036" xr:uid="{CD732F5E-CEBE-4489-BD54-93FB30F3AC43}"/>
    <cellStyle name="Normal 125 9" xfId="8037" xr:uid="{6C0A9AB0-D62B-436A-9DDB-F64377C1E9B2}"/>
    <cellStyle name="Normal 125 9 2" xfId="8038" xr:uid="{6051FED2-A2D1-40C5-A73F-40A524BC41A4}"/>
    <cellStyle name="Normal 125_(1a) Quarterly" xfId="8039" xr:uid="{177827B0-FBD4-415E-BA68-ADD61CA2CAA9}"/>
    <cellStyle name="Normal 126" xfId="8040" xr:uid="{1B84A7A2-A7FF-489A-B47A-1F540C8695A0}"/>
    <cellStyle name="Normal 126 2" xfId="8041" xr:uid="{6EE3BA50-8074-4649-96EC-5ED7C9ACA557}"/>
    <cellStyle name="Normal 126 2 2" xfId="8042" xr:uid="{E1EF2998-3D90-45F2-A55D-93A06A75CC25}"/>
    <cellStyle name="Normal 126 2 2 2" xfId="8043" xr:uid="{0492D5F2-5670-446C-A102-3638F7ABE480}"/>
    <cellStyle name="Normal 126 2 2 2 2" xfId="8044" xr:uid="{49C98867-81B8-4276-AA98-C6C04D54CCC8}"/>
    <cellStyle name="Normal 126 2 2 3" xfId="8045" xr:uid="{F47BE4C8-D05A-4A5A-BC9F-85A3C9056399}"/>
    <cellStyle name="Normal 126 2 2 3 2" xfId="8046" xr:uid="{3A5843A3-8992-4D6E-8E16-913FE6973B4D}"/>
    <cellStyle name="Normal 126 2 2 4" xfId="8047" xr:uid="{5ADDACEC-5AA2-4D3E-9885-3E6D619C3CE5}"/>
    <cellStyle name="Normal 126 2 3" xfId="8048" xr:uid="{3107EDF6-0D2F-4B18-AC8D-F15B12B7B588}"/>
    <cellStyle name="Normal 126 2 3 2" xfId="8049" xr:uid="{05E3DF68-A593-4DC9-9D86-778B75E5AB06}"/>
    <cellStyle name="Normal 126 2 3 2 2" xfId="8050" xr:uid="{9FE78CF7-DA1C-498C-8F2B-DD42F3D3E6D6}"/>
    <cellStyle name="Normal 126 2 3 3" xfId="8051" xr:uid="{8C389DE4-E080-45FB-82C8-11A7F046B885}"/>
    <cellStyle name="Normal 126 2 3 3 2" xfId="8052" xr:uid="{7B5555F5-592C-4A33-8B00-EB7EFAEB1990}"/>
    <cellStyle name="Normal 126 2 3 4" xfId="8053" xr:uid="{A6C3CDCD-C288-4EA7-9C0E-C0DF821E5BA2}"/>
    <cellStyle name="Normal 126 2 4" xfId="8054" xr:uid="{0E4C9E7B-885E-491E-8143-88C82905F475}"/>
    <cellStyle name="Normal 126 2 4 2" xfId="8055" xr:uid="{4E6AD531-A7B3-4774-A0E8-C8153F154C1A}"/>
    <cellStyle name="Normal 126 2 5" xfId="8056" xr:uid="{52FEDBA8-F4BA-4522-840E-31BC4D4C40F0}"/>
    <cellStyle name="Normal 126 2 5 2" xfId="8057" xr:uid="{4644AE41-AA97-4C7C-AC3D-B8680CE34103}"/>
    <cellStyle name="Normal 126 2 6" xfId="8058" xr:uid="{187D7C53-2DFD-499D-8C00-B331E0F564ED}"/>
    <cellStyle name="Normal 126 2_2013 Hydro" xfId="8059" xr:uid="{4AB56414-F5CD-4348-BF45-2905804F2478}"/>
    <cellStyle name="Normal 126 3" xfId="8060" xr:uid="{6CB27C25-4DC0-43E3-88C8-975E8D28C2AD}"/>
    <cellStyle name="Normal 126 3 2" xfId="8061" xr:uid="{26015D36-A5A8-4D00-AFE8-18E8A7D144D1}"/>
    <cellStyle name="Normal 126 3 2 2" xfId="8062" xr:uid="{EDB51CAC-3358-4E49-B337-96679C16F62A}"/>
    <cellStyle name="Normal 126 3 2 2 2" xfId="8063" xr:uid="{60A4A47A-FC98-4103-9588-96B2CCD8DC80}"/>
    <cellStyle name="Normal 126 3 2 3" xfId="8064" xr:uid="{392E220B-EC3A-43C2-91E7-52CEFD5FA261}"/>
    <cellStyle name="Normal 126 3 2 3 2" xfId="8065" xr:uid="{0C686461-D43A-4B65-85E1-E1E9F6B8F6A5}"/>
    <cellStyle name="Normal 126 3 2 4" xfId="8066" xr:uid="{8F0CFCD2-D0BE-4E85-BF05-B445F21AE16F}"/>
    <cellStyle name="Normal 126 3 3" xfId="8067" xr:uid="{7B894AC1-C644-4051-A035-8B93461B10BE}"/>
    <cellStyle name="Normal 126 3 3 2" xfId="8068" xr:uid="{6EB2D10E-D6B8-4355-AE37-FEEF416D31E8}"/>
    <cellStyle name="Normal 126 3 3 2 2" xfId="8069" xr:uid="{C73F12E0-EA84-4C90-A760-A3572C65E1FC}"/>
    <cellStyle name="Normal 126 3 3 3" xfId="8070" xr:uid="{55496594-B5F0-4611-8987-6B9FE440E49C}"/>
    <cellStyle name="Normal 126 3 3 3 2" xfId="8071" xr:uid="{71879E8D-73A9-4685-A7B5-B6745F5F4205}"/>
    <cellStyle name="Normal 126 3 3 4" xfId="8072" xr:uid="{533DC921-C8E4-4AC5-B16F-243548F857FE}"/>
    <cellStyle name="Normal 126 3 4" xfId="8073" xr:uid="{BCC5F9BB-D80A-4B23-800A-5794AC87D77F}"/>
    <cellStyle name="Normal 126 3 4 2" xfId="8074" xr:uid="{8CCDD08B-211D-4619-B921-48A680191DAE}"/>
    <cellStyle name="Normal 126 3 5" xfId="8075" xr:uid="{35781217-19D2-469F-BC5F-FD3C720FBC46}"/>
    <cellStyle name="Normal 126 3 5 2" xfId="8076" xr:uid="{508B6336-9AB0-4756-BF8A-A98F5AA31C1A}"/>
    <cellStyle name="Normal 126 3 6" xfId="8077" xr:uid="{86808AB7-FA43-410D-B784-0D31E95B36A7}"/>
    <cellStyle name="Normal 126 3_2013 Hydro" xfId="8078" xr:uid="{A610397C-4EE1-4656-8D71-A086D767B9DB}"/>
    <cellStyle name="Normal 126 4" xfId="8079" xr:uid="{C488A8C7-4BF5-4BD8-9F9E-C9DD9D432F58}"/>
    <cellStyle name="Normal 126 4 2" xfId="8080" xr:uid="{AF183C9A-EE70-4B63-B6B7-5020E3121552}"/>
    <cellStyle name="Normal 126 4 2 2" xfId="8081" xr:uid="{920A3686-1D90-486C-B8B8-DD155F7EA208}"/>
    <cellStyle name="Normal 126 4 2 2 2" xfId="8082" xr:uid="{4FDBC017-0CF4-457B-A7EB-D0B9670C154F}"/>
    <cellStyle name="Normal 126 4 2 3" xfId="8083" xr:uid="{4FD47FAC-491E-46E3-8430-1645CDD75B9F}"/>
    <cellStyle name="Normal 126 4 2 3 2" xfId="8084" xr:uid="{881C816D-5CFA-450F-9014-74351EAD6B78}"/>
    <cellStyle name="Normal 126 4 2 4" xfId="8085" xr:uid="{79E13CCC-0DDC-4C55-935E-58D3E9298E8B}"/>
    <cellStyle name="Normal 126 4 3" xfId="8086" xr:uid="{9ADD61C4-9D23-4EBD-9F57-D2A1CFD769AD}"/>
    <cellStyle name="Normal 126 4 3 2" xfId="8087" xr:uid="{A955D251-52DC-492F-B8A7-86B6F78110B6}"/>
    <cellStyle name="Normal 126 4 3 2 2" xfId="8088" xr:uid="{8FC3A8EE-5718-4422-A2C0-8A4D3C2F748E}"/>
    <cellStyle name="Normal 126 4 3 3" xfId="8089" xr:uid="{7DF40296-8B25-41BB-B9AA-D39AD732FDD6}"/>
    <cellStyle name="Normal 126 4 3 3 2" xfId="8090" xr:uid="{3B580E0B-0F6D-4439-A511-6E2BFE02F85E}"/>
    <cellStyle name="Normal 126 4 3 4" xfId="8091" xr:uid="{2ADC3380-9F75-4A03-BBF3-85F986B35000}"/>
    <cellStyle name="Normal 126 4 4" xfId="8092" xr:uid="{4AB6AC74-D09F-4D2D-A034-1E3177654206}"/>
    <cellStyle name="Normal 126 4 4 2" xfId="8093" xr:uid="{6C63B88A-656F-441F-BDC8-7454E1F1BC2C}"/>
    <cellStyle name="Normal 126 4 5" xfId="8094" xr:uid="{3F0AA3E0-8051-4B9F-95AD-0F3135110915}"/>
    <cellStyle name="Normal 126 4 5 2" xfId="8095" xr:uid="{E15AA9C1-5B91-4FA5-B9AD-1B64341135DA}"/>
    <cellStyle name="Normal 126 4 6" xfId="8096" xr:uid="{2DCF8B43-9C4D-44E2-91C0-4972A65A6C03}"/>
    <cellStyle name="Normal 126 4_2013 Hydro" xfId="8097" xr:uid="{D50EAFFB-7DBB-4979-B2E7-6C25FFAA6D96}"/>
    <cellStyle name="Normal 126 5" xfId="8098" xr:uid="{B45A4187-BDCE-4FF3-A7BC-9283D90092BD}"/>
    <cellStyle name="Normal 126 5 2" xfId="8099" xr:uid="{F010032B-908C-4404-AA0B-EC4C9BFC4813}"/>
    <cellStyle name="Normal 126 5 2 2" xfId="8100" xr:uid="{9B21723B-B329-47C9-B28C-5C5191C90648}"/>
    <cellStyle name="Normal 126 5 2 2 2" xfId="8101" xr:uid="{53A459BB-E414-48FF-B27C-3FDC005F22CD}"/>
    <cellStyle name="Normal 126 5 2 3" xfId="8102" xr:uid="{E4AD63A6-92CB-4F6F-B384-AEF73B41E378}"/>
    <cellStyle name="Normal 126 5 2 3 2" xfId="8103" xr:uid="{C36DA22E-27ED-4A07-9C72-72A628CF2344}"/>
    <cellStyle name="Normal 126 5 2 4" xfId="8104" xr:uid="{210149E7-9FE3-4DF9-801A-E051452B372F}"/>
    <cellStyle name="Normal 126 5 3" xfId="8105" xr:uid="{9A5BF03F-DC84-4903-BE4B-2B5AE7A5D8AA}"/>
    <cellStyle name="Normal 126 5 3 2" xfId="8106" xr:uid="{6A26A83E-1B5D-4E35-8C4F-759986B3C0B2}"/>
    <cellStyle name="Normal 126 5 3 2 2" xfId="8107" xr:uid="{AA8C3B56-5E06-44BC-B0BA-FCA6F58C2612}"/>
    <cellStyle name="Normal 126 5 3 3" xfId="8108" xr:uid="{29285180-D243-4281-840D-AF9FF388C8E3}"/>
    <cellStyle name="Normal 126 5 3 3 2" xfId="8109" xr:uid="{E44C9DC5-DC83-4C12-A0C2-67A9B9E8B375}"/>
    <cellStyle name="Normal 126 5 3 4" xfId="8110" xr:uid="{7644F053-D3B6-4385-BE1C-A5A5569E71EB}"/>
    <cellStyle name="Normal 126 5 4" xfId="8111" xr:uid="{5C70388F-5655-487C-866A-BA7EA2FCBB73}"/>
    <cellStyle name="Normal 126 5 4 2" xfId="8112" xr:uid="{99616A61-61F9-4804-A5A1-B350EC8CC838}"/>
    <cellStyle name="Normal 126 5 5" xfId="8113" xr:uid="{D67C1CBF-9926-4C99-B63F-07041E9AD4A7}"/>
    <cellStyle name="Normal 126 5 5 2" xfId="8114" xr:uid="{860C82FE-3220-44A3-B69D-EBCF3F13D58F}"/>
    <cellStyle name="Normal 126 5 6" xfId="8115" xr:uid="{A80B9637-5412-4CB8-A269-8C85D66E0876}"/>
    <cellStyle name="Normal 126 5_2013 Hydro" xfId="8116" xr:uid="{F7068679-001B-42A7-850E-1A07DFD76373}"/>
    <cellStyle name="Normal 126_(1a) Income Statement YTD" xfId="8117" xr:uid="{7CE5D448-7A51-4A98-87B4-1E89AD8E4F1F}"/>
    <cellStyle name="Normal 127" xfId="8118" xr:uid="{719F9438-5AE0-47F9-B188-ADA876FF3728}"/>
    <cellStyle name="Normal 127 10" xfId="8119" xr:uid="{636F2EF4-F110-46DC-8B59-63D966976D98}"/>
    <cellStyle name="Normal 127 2" xfId="8120" xr:uid="{5C907F99-2DA6-4AB9-B9BF-35040A5B6CB8}"/>
    <cellStyle name="Normal 127 2 2" xfId="8121" xr:uid="{579794AD-CF7C-4EA3-BF1B-B32D11927A39}"/>
    <cellStyle name="Normal 127 2 2 2" xfId="8122" xr:uid="{9D68FDAB-161E-411D-AC3E-F3987D050320}"/>
    <cellStyle name="Normal 127 2 2 2 2" xfId="8123" xr:uid="{F4D697EF-99C4-4C05-8194-DA84E72830E3}"/>
    <cellStyle name="Normal 127 2 2 3" xfId="8124" xr:uid="{C9620DCA-5098-47DC-B592-B24FDC196C93}"/>
    <cellStyle name="Normal 127 2 2 3 2" xfId="8125" xr:uid="{C6AB4DF3-B3DC-4DC1-8596-536B83515F77}"/>
    <cellStyle name="Normal 127 2 2 4" xfId="8126" xr:uid="{D4AA2417-8A0B-4F7E-AB97-16FC859C3826}"/>
    <cellStyle name="Normal 127 2 3" xfId="8127" xr:uid="{213F6086-D10C-4939-B132-922C774A4008}"/>
    <cellStyle name="Normal 127 2 3 2" xfId="8128" xr:uid="{9A36809E-C617-4D34-B106-FAA297E9D0EC}"/>
    <cellStyle name="Normal 127 2 3 2 2" xfId="8129" xr:uid="{53E56191-1415-4DB5-826E-002DEC9E12C3}"/>
    <cellStyle name="Normal 127 2 3 3" xfId="8130" xr:uid="{62A763D8-FDBA-4C6D-BBD3-3DAB6E278A35}"/>
    <cellStyle name="Normal 127 2 3 3 2" xfId="8131" xr:uid="{A209DFF1-CF95-4716-9553-A04F38E3F10B}"/>
    <cellStyle name="Normal 127 2 3 4" xfId="8132" xr:uid="{B6C3DC3D-A385-4117-84B8-D162C04CB57D}"/>
    <cellStyle name="Normal 127 2 4" xfId="8133" xr:uid="{0DAB841D-552A-4496-8EF1-AA29E5F88E60}"/>
    <cellStyle name="Normal 127 2 4 2" xfId="8134" xr:uid="{5798D023-2F54-42BA-8E01-76BFBBC3238F}"/>
    <cellStyle name="Normal 127 2 5" xfId="8135" xr:uid="{7CD64589-A6AA-44D9-ADD7-72974EF42E44}"/>
    <cellStyle name="Normal 127 2 5 2" xfId="8136" xr:uid="{A702E442-8C5D-428A-925B-357B177183C0}"/>
    <cellStyle name="Normal 127 2 6" xfId="8137" xr:uid="{FAEB7B10-D99C-407E-AB97-047E410E7C87}"/>
    <cellStyle name="Normal 127 2_2013 Hydro" xfId="8138" xr:uid="{707FE832-DB85-472C-A9BC-6730D08A377F}"/>
    <cellStyle name="Normal 127 3" xfId="8139" xr:uid="{5450DCE9-79B7-44DC-B8BC-A82922F95205}"/>
    <cellStyle name="Normal 127 3 2" xfId="8140" xr:uid="{F4C7127A-0FB6-40B9-AE4F-E7C25E3C7872}"/>
    <cellStyle name="Normal 127 3 2 2" xfId="8141" xr:uid="{6EBD4209-F70C-463A-B163-11724EA31882}"/>
    <cellStyle name="Normal 127 3 2 2 2" xfId="8142" xr:uid="{9A03AC28-7503-4CFF-B0F8-C8DA8B03EA42}"/>
    <cellStyle name="Normal 127 3 2 3" xfId="8143" xr:uid="{81EC6944-6BE8-471F-A55C-DDE039E0098E}"/>
    <cellStyle name="Normal 127 3 2 3 2" xfId="8144" xr:uid="{FAAB8A02-087F-4048-B406-B2EBC6A07D79}"/>
    <cellStyle name="Normal 127 3 2 4" xfId="8145" xr:uid="{C190E3AB-5D1F-4147-B837-6B853FB56039}"/>
    <cellStyle name="Normal 127 3 3" xfId="8146" xr:uid="{2B1472E6-2772-4862-AA30-22018E8BB595}"/>
    <cellStyle name="Normal 127 3 3 2" xfId="8147" xr:uid="{BD4F9A8E-4BAC-4E22-8238-14678907100B}"/>
    <cellStyle name="Normal 127 3 3 2 2" xfId="8148" xr:uid="{2D9941AC-06FF-43E9-BB93-044D06D9445C}"/>
    <cellStyle name="Normal 127 3 3 3" xfId="8149" xr:uid="{C9FC845A-B063-4005-969C-28E7EEC61D4E}"/>
    <cellStyle name="Normal 127 3 3 3 2" xfId="8150" xr:uid="{1073E2B9-F9F9-48B8-AF64-36ED5B028AB2}"/>
    <cellStyle name="Normal 127 3 3 4" xfId="8151" xr:uid="{5EDED163-886D-47BF-A482-1AA96669D34C}"/>
    <cellStyle name="Normal 127 3 4" xfId="8152" xr:uid="{C6E4C64C-60D1-4BC0-A527-A4C0AD1AF5C3}"/>
    <cellStyle name="Normal 127 3 4 2" xfId="8153" xr:uid="{4DED6423-19B6-4646-8E65-9511A35FD76C}"/>
    <cellStyle name="Normal 127 3 5" xfId="8154" xr:uid="{F75117B4-4501-4E47-8F86-3F38980E0055}"/>
    <cellStyle name="Normal 127 3 5 2" xfId="8155" xr:uid="{5282F314-B85A-43E8-94F3-A1A5EC279630}"/>
    <cellStyle name="Normal 127 3 6" xfId="8156" xr:uid="{2A456C1A-AE3D-4445-B6B9-B5717CAACA7B}"/>
    <cellStyle name="Normal 127 3_2013 Hydro" xfId="8157" xr:uid="{199849FB-A5E7-416A-BBF0-69459275B756}"/>
    <cellStyle name="Normal 127 4" xfId="8158" xr:uid="{DFD15BA1-9405-4C5C-BC6F-AC249D09DADB}"/>
    <cellStyle name="Normal 127 4 2" xfId="8159" xr:uid="{04C75FD8-7ADF-4DAF-A36A-ECC166F08895}"/>
    <cellStyle name="Normal 127 4 2 2" xfId="8160" xr:uid="{4F142E14-CAF6-4E4F-8718-DAED103E6BBC}"/>
    <cellStyle name="Normal 127 4 2 2 2" xfId="8161" xr:uid="{8D75153D-8F45-4942-AD73-5BA9882AF0F1}"/>
    <cellStyle name="Normal 127 4 2 3" xfId="8162" xr:uid="{A86BF612-845B-4BAC-B59C-7FA9F0A8D9B1}"/>
    <cellStyle name="Normal 127 4 2 3 2" xfId="8163" xr:uid="{A9A92078-DB44-4A53-BB21-9D4E11D70481}"/>
    <cellStyle name="Normal 127 4 2 4" xfId="8164" xr:uid="{4E2A76EE-4F69-4A19-8109-6A292EF582CE}"/>
    <cellStyle name="Normal 127 4 3" xfId="8165" xr:uid="{1D8ADE6A-B9AA-4F1A-AA46-509B9F64166A}"/>
    <cellStyle name="Normal 127 4 3 2" xfId="8166" xr:uid="{F813195A-BF1D-471F-99FC-266A8AAAAD43}"/>
    <cellStyle name="Normal 127 4 3 2 2" xfId="8167" xr:uid="{3D28E876-0D98-4FFB-B674-89A47891EDAA}"/>
    <cellStyle name="Normal 127 4 3 3" xfId="8168" xr:uid="{82F27089-00DF-42B9-AD81-BB435AED8DCF}"/>
    <cellStyle name="Normal 127 4 3 3 2" xfId="8169" xr:uid="{AF5EFF16-BBBA-436A-9CEE-8AEDD2C0B7C8}"/>
    <cellStyle name="Normal 127 4 3 4" xfId="8170" xr:uid="{236FD38F-AB21-4555-B785-868A3D346DBA}"/>
    <cellStyle name="Normal 127 4 4" xfId="8171" xr:uid="{76AE6E0E-4FCE-4FB3-BFB8-C437F245428D}"/>
    <cellStyle name="Normal 127 4 4 2" xfId="8172" xr:uid="{EBB3B5FF-F175-4F36-937A-F3ED3737AC72}"/>
    <cellStyle name="Normal 127 4 5" xfId="8173" xr:uid="{1CF43FE0-D5FA-49BC-AD25-D5ED9C74FD1D}"/>
    <cellStyle name="Normal 127 4 5 2" xfId="8174" xr:uid="{D67DD8C8-F889-4C67-99D1-7F20D37F5B59}"/>
    <cellStyle name="Normal 127 4 6" xfId="8175" xr:uid="{A8DF0A32-E21D-4320-997D-223A692FA611}"/>
    <cellStyle name="Normal 127 4_2013 Hydro" xfId="8176" xr:uid="{06D6047D-4694-413A-A863-6FEB091D3564}"/>
    <cellStyle name="Normal 127 5" xfId="8177" xr:uid="{26DA7265-4C46-42D1-9047-AD33448C31E8}"/>
    <cellStyle name="Normal 127 5 2" xfId="8178" xr:uid="{69B3331E-49EE-44A8-9EA8-E3EF0B1B0FF2}"/>
    <cellStyle name="Normal 127 5 2 2" xfId="8179" xr:uid="{63148E0B-1E3B-4EA8-9091-F02A8416A1DF}"/>
    <cellStyle name="Normal 127 5 2 2 2" xfId="8180" xr:uid="{88B9311A-AE53-4319-AC4E-B35D6BEABCAA}"/>
    <cellStyle name="Normal 127 5 2 3" xfId="8181" xr:uid="{7B116C38-25BC-4753-9563-0AF859166BFD}"/>
    <cellStyle name="Normal 127 5 2 3 2" xfId="8182" xr:uid="{6AB556D8-8E13-4EDF-8340-BF46B66F9860}"/>
    <cellStyle name="Normal 127 5 2 4" xfId="8183" xr:uid="{1DE9CF7E-620F-484F-8BEA-BB50F2AD98E3}"/>
    <cellStyle name="Normal 127 5 3" xfId="8184" xr:uid="{30955665-31AE-42F3-81A3-2249FC87AA92}"/>
    <cellStyle name="Normal 127 5 3 2" xfId="8185" xr:uid="{26E44D24-5DA6-4985-9525-6AD493151732}"/>
    <cellStyle name="Normal 127 5 3 2 2" xfId="8186" xr:uid="{FA1EC9D6-2819-49F6-942A-5D9568F64E0A}"/>
    <cellStyle name="Normal 127 5 3 3" xfId="8187" xr:uid="{9ED87E8F-38C2-4677-B7FA-20FDAC0C7175}"/>
    <cellStyle name="Normal 127 5 3 3 2" xfId="8188" xr:uid="{9A678B5F-FE10-40EB-A0EC-4F9A817F9747}"/>
    <cellStyle name="Normal 127 5 3 4" xfId="8189" xr:uid="{7BF9D676-9869-4167-959E-DB4475A04967}"/>
    <cellStyle name="Normal 127 5 4" xfId="8190" xr:uid="{FF37327B-F200-468E-92A5-ED2A40B65E7A}"/>
    <cellStyle name="Normal 127 5 4 2" xfId="8191" xr:uid="{EF78E7E1-17E8-4CCE-919D-3F0E220AB675}"/>
    <cellStyle name="Normal 127 5 5" xfId="8192" xr:uid="{84861E98-5606-4EBB-8CA7-6C1B071FE589}"/>
    <cellStyle name="Normal 127 5 5 2" xfId="8193" xr:uid="{A753989C-3F2D-43EA-94D2-9CC99E5651D9}"/>
    <cellStyle name="Normal 127 5 6" xfId="8194" xr:uid="{0CD86A19-16EE-45C6-93C2-29B4ABD0D05F}"/>
    <cellStyle name="Normal 127 5_2013 Hydro" xfId="8195" xr:uid="{1BBDCB4D-36D7-4C1D-815A-66F4C98935AB}"/>
    <cellStyle name="Normal 127 6" xfId="8196" xr:uid="{8F6FFC99-0CE4-4845-9A69-C6D52C846013}"/>
    <cellStyle name="Normal 127 6 2" xfId="8197" xr:uid="{EDBF1A3F-7F23-4916-B2CC-85162F9C5D61}"/>
    <cellStyle name="Normal 127 6 2 2" xfId="8198" xr:uid="{45AB394C-91DC-4F52-AC5C-2956F9F30D1F}"/>
    <cellStyle name="Normal 127 6 2 2 2" xfId="8199" xr:uid="{8223BE57-5E41-43D0-979F-B706A2CA0D5B}"/>
    <cellStyle name="Normal 127 6 2 3" xfId="8200" xr:uid="{32CA04E6-33AB-4DF9-8496-8FDB484BCF8F}"/>
    <cellStyle name="Normal 127 6 2 3 2" xfId="8201" xr:uid="{D1F451AC-CB58-4D13-973E-97B2389FC045}"/>
    <cellStyle name="Normal 127 6 2 4" xfId="8202" xr:uid="{54190A2E-954B-4D6E-A0D1-B64A349C215C}"/>
    <cellStyle name="Normal 127 6_(1a) Income Statement YTD" xfId="8203" xr:uid="{961A64B5-9AAB-489A-9C02-2268212850ED}"/>
    <cellStyle name="Normal 127 7" xfId="8204" xr:uid="{A144E1E2-0E28-4DE3-AC43-95DFDBA48F90}"/>
    <cellStyle name="Normal 127 7 2" xfId="8205" xr:uid="{DE645249-C809-4C64-99B1-929AF5EDC9F1}"/>
    <cellStyle name="Normal 127 7 2 2" xfId="8206" xr:uid="{AB8CE636-D0D5-4192-96E4-DFDA8FD092DD}"/>
    <cellStyle name="Normal 127 7 3" xfId="8207" xr:uid="{BACF2FAF-186C-49BF-96C4-9D22B20B166E}"/>
    <cellStyle name="Normal 127 7 3 2" xfId="8208" xr:uid="{B15778DA-F617-464A-8DBE-E1BE88061F6A}"/>
    <cellStyle name="Normal 127 7 4" xfId="8209" xr:uid="{D8CFA1B7-F53B-4E24-9008-DA4659766ADA}"/>
    <cellStyle name="Normal 127 8" xfId="8210" xr:uid="{14B369EF-0955-41DF-B171-7A3903ACD546}"/>
    <cellStyle name="Normal 127 8 2" xfId="8211" xr:uid="{00328C73-CA0E-40EF-9ABE-B92E616DBE02}"/>
    <cellStyle name="Normal 127 9" xfId="8212" xr:uid="{ACCA7268-3324-4369-9BA8-FB9235661B0F}"/>
    <cellStyle name="Normal 127 9 2" xfId="8213" xr:uid="{134D5D6D-48D1-467E-A489-CBBFEDF6C698}"/>
    <cellStyle name="Normal 127_(1a) Quarterly" xfId="8214" xr:uid="{338659A3-68E0-4F26-84F9-7DB07DF1CE69}"/>
    <cellStyle name="Normal 128" xfId="8215" xr:uid="{6ECD8464-1448-4E1F-A64A-052D9F4B0879}"/>
    <cellStyle name="Normal 128 2" xfId="8216" xr:uid="{75685834-0458-4F4F-8444-82F80DED6922}"/>
    <cellStyle name="Normal 128 2 2" xfId="8217" xr:uid="{47C7519F-6A08-4353-AE84-A977CBA72A56}"/>
    <cellStyle name="Normal 128 2 2 2" xfId="8218" xr:uid="{A5BADD6D-FEF1-4346-98D0-E8DAE868C34A}"/>
    <cellStyle name="Normal 128 2 2 2 2" xfId="8219" xr:uid="{3C036FB9-A45D-49DC-A1BB-41E2F6F7E8D6}"/>
    <cellStyle name="Normal 128 2 2 3" xfId="8220" xr:uid="{DB378CFF-C595-48C5-B239-BE614E23014F}"/>
    <cellStyle name="Normal 128 2 2 3 2" xfId="8221" xr:uid="{72994BFE-93E2-4E09-ABB6-B09ECD00317E}"/>
    <cellStyle name="Normal 128 2 2 4" xfId="8222" xr:uid="{29F703D0-6367-497F-B445-02888439613C}"/>
    <cellStyle name="Normal 128 2 3" xfId="8223" xr:uid="{B19E24E6-5510-4F57-9D96-EC2B839548E2}"/>
    <cellStyle name="Normal 128 2 3 2" xfId="8224" xr:uid="{387C2CB8-B4E0-4881-8894-977892E650A0}"/>
    <cellStyle name="Normal 128 2 3 2 2" xfId="8225" xr:uid="{2013A7F4-FAB7-4ED2-932C-0AFDB32E1FED}"/>
    <cellStyle name="Normal 128 2 3 3" xfId="8226" xr:uid="{F8BD6F15-A6C6-460F-B9A6-6ABE1A7C57E7}"/>
    <cellStyle name="Normal 128 2 3 3 2" xfId="8227" xr:uid="{6D81725E-E367-4724-AA5E-29BF9C1B6C7C}"/>
    <cellStyle name="Normal 128 2 3 4" xfId="8228" xr:uid="{78B54B13-40C4-4670-83E5-51318C50B430}"/>
    <cellStyle name="Normal 128 2 4" xfId="8229" xr:uid="{6265BF36-719B-4D3F-8E2D-0EA2398BA95C}"/>
    <cellStyle name="Normal 128 2 4 2" xfId="8230" xr:uid="{B4031546-0754-43EE-A753-10CFBDEFA593}"/>
    <cellStyle name="Normal 128 2 5" xfId="8231" xr:uid="{9F69D128-736D-4086-856D-20338C83A343}"/>
    <cellStyle name="Normal 128 2 5 2" xfId="8232" xr:uid="{9EB36BE6-227A-4BC4-BB3D-FE49C0AE5E5D}"/>
    <cellStyle name="Normal 128 2 6" xfId="8233" xr:uid="{1A892DF0-C0BA-4BB8-985A-EB6133AB918F}"/>
    <cellStyle name="Normal 128 2_2013 Hydro" xfId="8234" xr:uid="{1371DEB8-E964-46AD-813E-2EF0FD7A7CFB}"/>
    <cellStyle name="Normal 128 3" xfId="8235" xr:uid="{9865B692-4660-4880-8720-90DADA05A43F}"/>
    <cellStyle name="Normal 128 3 2" xfId="8236" xr:uid="{4A01182E-FCC3-42B4-8823-305EE45100AB}"/>
    <cellStyle name="Normal 128 3 2 2" xfId="8237" xr:uid="{46D85000-B441-4218-82E6-16D3DA42B4DA}"/>
    <cellStyle name="Normal 128 3 2 2 2" xfId="8238" xr:uid="{90F287C4-97FA-445B-9E42-FDD85E2201F0}"/>
    <cellStyle name="Normal 128 3 2 3" xfId="8239" xr:uid="{768C3B0A-9372-4E27-8A53-491E61970724}"/>
    <cellStyle name="Normal 128 3 2 3 2" xfId="8240" xr:uid="{5F12DB4E-E643-4BDE-AFD0-0C8DC8DF61A8}"/>
    <cellStyle name="Normal 128 3 2 4" xfId="8241" xr:uid="{CED484F8-AB81-4047-8F47-7A260301116A}"/>
    <cellStyle name="Normal 128 3 3" xfId="8242" xr:uid="{C030CDF0-4FA1-4D1A-91AD-E795B9F874C2}"/>
    <cellStyle name="Normal 128 3 3 2" xfId="8243" xr:uid="{1401CF64-96C6-4BD3-A0AF-46019CED9935}"/>
    <cellStyle name="Normal 128 3 3 2 2" xfId="8244" xr:uid="{D1358397-826E-470B-A00E-B7298A5801A2}"/>
    <cellStyle name="Normal 128 3 3 3" xfId="8245" xr:uid="{A25370B5-4990-4CF8-93CB-B6F6DF9D0F48}"/>
    <cellStyle name="Normal 128 3 3 3 2" xfId="8246" xr:uid="{C1398BF0-F124-42F2-A093-FF010C8FC3AC}"/>
    <cellStyle name="Normal 128 3 3 4" xfId="8247" xr:uid="{32CB2804-F557-4B49-BE52-4A475F8AB57F}"/>
    <cellStyle name="Normal 128 3 4" xfId="8248" xr:uid="{A1E09B26-3686-4127-85D1-D9C439EF6030}"/>
    <cellStyle name="Normal 128 3 4 2" xfId="8249" xr:uid="{114121ED-D0B6-4CD8-829E-786379AADF08}"/>
    <cellStyle name="Normal 128 3 5" xfId="8250" xr:uid="{6DFEBBA1-F98A-43C8-856E-766B4F9B4161}"/>
    <cellStyle name="Normal 128 3 5 2" xfId="8251" xr:uid="{A01E0AAE-B640-4263-8BF3-CE0B700F3FE0}"/>
    <cellStyle name="Normal 128 3 6" xfId="8252" xr:uid="{BEB89722-7811-4534-8D0C-2D92031783BD}"/>
    <cellStyle name="Normal 128 3_2013 Hydro" xfId="8253" xr:uid="{0FCBD540-E980-4BC6-A126-0C4432A8B4D6}"/>
    <cellStyle name="Normal 128 4" xfId="8254" xr:uid="{5A126256-B872-487F-BCA3-3FB6406A0F4C}"/>
    <cellStyle name="Normal 128 4 2" xfId="8255" xr:uid="{FFD40398-8457-45AA-9C42-12C499871E9D}"/>
    <cellStyle name="Normal 128 4 2 2" xfId="8256" xr:uid="{1496EB1F-A3B0-4868-966E-B29F31F41B5C}"/>
    <cellStyle name="Normal 128 4 2 2 2" xfId="8257" xr:uid="{FF41E69E-D063-4881-B435-609802188366}"/>
    <cellStyle name="Normal 128 4 2 3" xfId="8258" xr:uid="{7DB89E55-E59E-49AE-8263-89F8011FC5CA}"/>
    <cellStyle name="Normal 128 4 2 3 2" xfId="8259" xr:uid="{DA3E8CF9-360F-48A3-9E31-18A5ECCC013B}"/>
    <cellStyle name="Normal 128 4 2 4" xfId="8260" xr:uid="{0A3623AF-10DF-4D2C-8A5F-3A6C0A874181}"/>
    <cellStyle name="Normal 128 4 3" xfId="8261" xr:uid="{C2CA3246-0986-46E4-9AFE-63CB5F5306C1}"/>
    <cellStyle name="Normal 128 4 3 2" xfId="8262" xr:uid="{7F077D73-B023-4D42-90FC-E72FCAFC3980}"/>
    <cellStyle name="Normal 128 4 3 2 2" xfId="8263" xr:uid="{31C203B1-1EC7-4D1C-8C23-E2644C46B9E2}"/>
    <cellStyle name="Normal 128 4 3 3" xfId="8264" xr:uid="{E7243C95-ECC7-4BED-A468-2B0F29383AF8}"/>
    <cellStyle name="Normal 128 4 3 3 2" xfId="8265" xr:uid="{A6775FD3-5E37-4AC2-A68C-974931088730}"/>
    <cellStyle name="Normal 128 4 3 4" xfId="8266" xr:uid="{24743F3A-ABD9-4F88-AEB6-DAD2D4312E60}"/>
    <cellStyle name="Normal 128 4 4" xfId="8267" xr:uid="{637B453E-580E-43BA-9BCA-8611BD8CC8A1}"/>
    <cellStyle name="Normal 128 4 4 2" xfId="8268" xr:uid="{D5B009B0-FB75-453E-9E01-F6E595C70D61}"/>
    <cellStyle name="Normal 128 4 5" xfId="8269" xr:uid="{AB36F276-7614-46FE-B78A-BB35503087C4}"/>
    <cellStyle name="Normal 128 4 5 2" xfId="8270" xr:uid="{19B9F0BC-9E80-489F-ABCA-2F150AEF7C6B}"/>
    <cellStyle name="Normal 128 4 6" xfId="8271" xr:uid="{94DC23E3-11DD-42C7-BC5F-F4EA4D977BC8}"/>
    <cellStyle name="Normal 128 4_2013 Hydro" xfId="8272" xr:uid="{383A7BCE-7B94-4F36-9773-C359A42D6E05}"/>
    <cellStyle name="Normal 128 5" xfId="8273" xr:uid="{02D52D10-73DF-40E4-B7FE-E4DF0225B6A8}"/>
    <cellStyle name="Normal 128 5 2" xfId="8274" xr:uid="{98124198-8971-49C3-8C36-E17F222483EE}"/>
    <cellStyle name="Normal 128 5 2 2" xfId="8275" xr:uid="{4A49E7F7-1E51-46D5-BC27-18B39BC919FB}"/>
    <cellStyle name="Normal 128 5 2 2 2" xfId="8276" xr:uid="{6095CA03-376C-4980-9ABF-5C71202819C9}"/>
    <cellStyle name="Normal 128 5 2 3" xfId="8277" xr:uid="{51F19C38-640E-41F4-A47C-64BF9DEED59A}"/>
    <cellStyle name="Normal 128 5 2 3 2" xfId="8278" xr:uid="{BB84CBE5-08AB-4FDC-9619-E6474CA18989}"/>
    <cellStyle name="Normal 128 5 2 4" xfId="8279" xr:uid="{28E8B615-DC3F-4635-9D52-970595AC05DF}"/>
    <cellStyle name="Normal 128 5 3" xfId="8280" xr:uid="{BA24FEA0-8867-45AE-97CF-74878A22306B}"/>
    <cellStyle name="Normal 128 5 3 2" xfId="8281" xr:uid="{7ED2323F-5E56-497C-A593-B63DB4B83022}"/>
    <cellStyle name="Normal 128 5 3 2 2" xfId="8282" xr:uid="{3DB25C85-F5FB-477F-BB17-2027A4D99EED}"/>
    <cellStyle name="Normal 128 5 3 3" xfId="8283" xr:uid="{87D30AC6-D19B-4C4B-8BC7-1FAD4C35298A}"/>
    <cellStyle name="Normal 128 5 3 3 2" xfId="8284" xr:uid="{7F836501-E687-4C11-A8F1-3CC99FBDAA2E}"/>
    <cellStyle name="Normal 128 5 3 4" xfId="8285" xr:uid="{2101A534-4733-449C-80FB-E51571DE7800}"/>
    <cellStyle name="Normal 128 5 4" xfId="8286" xr:uid="{5A73067A-3D98-436B-888A-9C5775115AD9}"/>
    <cellStyle name="Normal 128 5 4 2" xfId="8287" xr:uid="{0045B26D-FEB4-4B2E-AFFF-64ECF37ACD84}"/>
    <cellStyle name="Normal 128 5 5" xfId="8288" xr:uid="{4AFEDE0E-A25F-4A74-A811-83D50458ED86}"/>
    <cellStyle name="Normal 128 5 5 2" xfId="8289" xr:uid="{D6FBC34E-F7B6-403E-A2E5-D8E3B6E1FEBB}"/>
    <cellStyle name="Normal 128 5 6" xfId="8290" xr:uid="{B0569C02-B931-4B18-823A-8A03426CC794}"/>
    <cellStyle name="Normal 128 5_2013 Hydro" xfId="8291" xr:uid="{B04B960A-7ECE-4CD6-86CE-7C2DE9745097}"/>
    <cellStyle name="Normal 128 6" xfId="8292" xr:uid="{B8B46E96-C885-4FCA-9BD0-3843D2695E0D}"/>
    <cellStyle name="Normal 128 6 2" xfId="8293" xr:uid="{5A6CD767-041A-4827-BDB0-AD9A81AB17E7}"/>
    <cellStyle name="Normal 128 6 3" xfId="8294" xr:uid="{040909EC-E46D-42E7-ACCC-998E512E2E21}"/>
    <cellStyle name="Normal 128 6 4" xfId="8295" xr:uid="{8FB4693D-7471-499E-AD0D-9B4BC9487B08}"/>
    <cellStyle name="Normal 128 6_A1.2 Sinking Fund Rec" xfId="8296" xr:uid="{B2631AE3-DE36-4548-81E5-8BA9667608C5}"/>
    <cellStyle name="Normal 128_(1a) Income Statement YTD" xfId="8297" xr:uid="{6C3806B4-24BB-4A7D-B9CD-D7174AEC07F5}"/>
    <cellStyle name="Normal 129" xfId="8298" xr:uid="{51F28196-EE6B-4CCC-A068-E5C855825D48}"/>
    <cellStyle name="Normal 129 10" xfId="8299" xr:uid="{3071080F-1267-4AD9-B57A-47B4113C02A1}"/>
    <cellStyle name="Normal 129 10 2" xfId="8300" xr:uid="{44B7944D-FB31-47DC-97A5-B558EC36CD6A}"/>
    <cellStyle name="Normal 129 11" xfId="8301" xr:uid="{2341341F-76DF-4319-BA81-C31AA0AE8F7F}"/>
    <cellStyle name="Normal 129 2" xfId="8302" xr:uid="{F03E91E3-61E8-4059-B8A4-2F7F550C3A81}"/>
    <cellStyle name="Normal 129 2 2" xfId="8303" xr:uid="{9CBB8F6F-E76B-407B-BF02-0AA1B7E53894}"/>
    <cellStyle name="Normal 129 2 2 2" xfId="8304" xr:uid="{3625930B-EFA5-4F10-885F-236A44C80508}"/>
    <cellStyle name="Normal 129 2 2 2 2" xfId="8305" xr:uid="{92725E7F-931B-449E-825F-1C5A3B9B8CA3}"/>
    <cellStyle name="Normal 129 2 2 3" xfId="8306" xr:uid="{8424625C-86A8-4242-B982-E165441F3932}"/>
    <cellStyle name="Normal 129 2 2 3 2" xfId="8307" xr:uid="{8E046367-5F5A-426F-AD42-4AD3C6EA8E07}"/>
    <cellStyle name="Normal 129 2 2 4" xfId="8308" xr:uid="{A0A08DDB-3E23-4589-ABF6-8B121D046201}"/>
    <cellStyle name="Normal 129 2 3" xfId="8309" xr:uid="{7470716A-A3DB-4E22-99AD-5B3EFB769C51}"/>
    <cellStyle name="Normal 129 2 3 2" xfId="8310" xr:uid="{889319AF-7B42-4DCC-85EB-00B86ADD71C3}"/>
    <cellStyle name="Normal 129 2 3 2 2" xfId="8311" xr:uid="{E7392F14-220F-4190-B420-31C2343BC738}"/>
    <cellStyle name="Normal 129 2 3 3" xfId="8312" xr:uid="{3CB79625-B6E1-40DB-9C82-CF373916640F}"/>
    <cellStyle name="Normal 129 2 3 3 2" xfId="8313" xr:uid="{04313EDA-0C6E-4581-A642-2CEFF1E83C05}"/>
    <cellStyle name="Normal 129 2 3 4" xfId="8314" xr:uid="{916C7E95-B203-452D-937A-409D71E2769B}"/>
    <cellStyle name="Normal 129 2 4" xfId="8315" xr:uid="{30FB71EE-EA21-42DC-8E63-0BF4177531F1}"/>
    <cellStyle name="Normal 129 2 4 2" xfId="8316" xr:uid="{C1F0EC74-E667-45CF-BF7E-1591EB50F4B3}"/>
    <cellStyle name="Normal 129 2 5" xfId="8317" xr:uid="{C3ED94CD-5322-4C47-8A93-5BE3CD023DA5}"/>
    <cellStyle name="Normal 129 2 5 2" xfId="8318" xr:uid="{58BBB5BE-90F9-41C8-B29E-CA589C9613CA}"/>
    <cellStyle name="Normal 129 2 6" xfId="8319" xr:uid="{A36F1A53-0B3C-4765-92C8-E53148059B6F}"/>
    <cellStyle name="Normal 129 2_(1a) Quarterly" xfId="8320" xr:uid="{6FFC3635-A799-4FBE-AC36-926588FB9F56}"/>
    <cellStyle name="Normal 129 3" xfId="8321" xr:uid="{0A18214E-5FCC-497B-9749-3830643B98B7}"/>
    <cellStyle name="Normal 129 3 2" xfId="8322" xr:uid="{94C1864E-8776-442C-BA4D-6B13178CB579}"/>
    <cellStyle name="Normal 129 3 2 2" xfId="8323" xr:uid="{A8181A0C-5946-4FE7-9A65-599AF3ABE051}"/>
    <cellStyle name="Normal 129 3 2 2 2" xfId="8324" xr:uid="{CC5A2BC8-C691-4BD8-A1BD-FF81BC04B4D6}"/>
    <cellStyle name="Normal 129 3 2 3" xfId="8325" xr:uid="{A69D2A25-1656-41AB-9CA0-593B69E8C644}"/>
    <cellStyle name="Normal 129 3 2 3 2" xfId="8326" xr:uid="{3F72E294-CAF5-4E36-9907-A42FA054FEAD}"/>
    <cellStyle name="Normal 129 3 2 4" xfId="8327" xr:uid="{84F56316-01BB-446B-8CE2-6C1679A8715B}"/>
    <cellStyle name="Normal 129 3 3" xfId="8328" xr:uid="{177C6347-E5FA-4018-ACC8-ADDBB31762BA}"/>
    <cellStyle name="Normal 129 3 3 2" xfId="8329" xr:uid="{E9E89533-4BE4-434D-BECF-AE0BB74A0231}"/>
    <cellStyle name="Normal 129 3 3 2 2" xfId="8330" xr:uid="{F21F3D61-0816-4BEC-A8F1-80622FF662F0}"/>
    <cellStyle name="Normal 129 3 3 3" xfId="8331" xr:uid="{B8FB69C5-5750-447C-894D-B6A93146652C}"/>
    <cellStyle name="Normal 129 3 3 3 2" xfId="8332" xr:uid="{941D300E-85B6-43A1-ACED-3788AD429A8B}"/>
    <cellStyle name="Normal 129 3 3 4" xfId="8333" xr:uid="{E18DE123-9494-4D03-91B6-64DE54A9FE9D}"/>
    <cellStyle name="Normal 129 3 4" xfId="8334" xr:uid="{0EEB9B79-7D37-4096-8FC4-46118324D74E}"/>
    <cellStyle name="Normal 129 3 4 2" xfId="8335" xr:uid="{5E3BC6B7-D521-4AFA-AF08-E97D72447C8A}"/>
    <cellStyle name="Normal 129 3 5" xfId="8336" xr:uid="{1DF7284F-678E-4C44-BCC1-B90A648AC02C}"/>
    <cellStyle name="Normal 129 3 5 2" xfId="8337" xr:uid="{A6565B11-96A0-4FEE-B33A-06405B45AFE2}"/>
    <cellStyle name="Normal 129 3 6" xfId="8338" xr:uid="{92A79F0F-58FC-4D2A-889F-D63213ACC976}"/>
    <cellStyle name="Normal 129 3_2013 Hydro" xfId="8339" xr:uid="{3FF4F5D7-CC24-4271-A19E-AF4C6D5B206E}"/>
    <cellStyle name="Normal 129 4" xfId="8340" xr:uid="{8D4B1F21-2068-4655-8C04-518B86B38932}"/>
    <cellStyle name="Normal 129 4 2" xfId="8341" xr:uid="{16632DB1-561E-46CD-A521-699721CBDB8E}"/>
    <cellStyle name="Normal 129 4 2 2" xfId="8342" xr:uid="{7DA76B47-32D3-457F-8BC0-5C7FA7BB95EB}"/>
    <cellStyle name="Normal 129 4 2 2 2" xfId="8343" xr:uid="{0C84B89E-6560-417E-B3A6-95D977B287D3}"/>
    <cellStyle name="Normal 129 4 2 3" xfId="8344" xr:uid="{7A452FC3-5E2E-489A-A168-590A89EA7CE9}"/>
    <cellStyle name="Normal 129 4 2 3 2" xfId="8345" xr:uid="{FF7E50B4-5148-4725-A58D-74828A053892}"/>
    <cellStyle name="Normal 129 4 2 4" xfId="8346" xr:uid="{A6FE5029-8149-464F-9310-709DD4ECB4F0}"/>
    <cellStyle name="Normal 129 4 3" xfId="8347" xr:uid="{511BC4F4-F319-45A4-AE97-69CB0AA59DD5}"/>
    <cellStyle name="Normal 129 4 3 2" xfId="8348" xr:uid="{E11DCBEA-8E88-4723-85EB-9B5DFC78A8FF}"/>
    <cellStyle name="Normal 129 4 3 2 2" xfId="8349" xr:uid="{BE3E83B5-7D07-40F9-86B1-9E3C1AB97AEC}"/>
    <cellStyle name="Normal 129 4 3 3" xfId="8350" xr:uid="{96A90D32-6B64-482A-BF3D-63B01CDC4B17}"/>
    <cellStyle name="Normal 129 4 3 3 2" xfId="8351" xr:uid="{492E36D6-7164-4D1C-9468-A40937AC8509}"/>
    <cellStyle name="Normal 129 4 3 4" xfId="8352" xr:uid="{F21A10C1-2E4C-4B4D-9482-5B7CCD22D736}"/>
    <cellStyle name="Normal 129 4 4" xfId="8353" xr:uid="{C7DF26E8-83AE-498C-AEA1-8638EA3E33E7}"/>
    <cellStyle name="Normal 129 4 4 2" xfId="8354" xr:uid="{ABA1912D-121A-4900-B193-0B4145C4DDF5}"/>
    <cellStyle name="Normal 129 4 5" xfId="8355" xr:uid="{3B1717C8-F089-4341-8715-06A673A13CB2}"/>
    <cellStyle name="Normal 129 4 5 2" xfId="8356" xr:uid="{6E1BDD23-D2E6-494E-AF80-B51BEEFB8752}"/>
    <cellStyle name="Normal 129 4 6" xfId="8357" xr:uid="{8E024AB1-6156-45A4-AD5C-AD3CEAC43E87}"/>
    <cellStyle name="Normal 129 4_2013 Hydro" xfId="8358" xr:uid="{493DED6A-5601-4D3B-A1B4-C555E07D0609}"/>
    <cellStyle name="Normal 129 5" xfId="8359" xr:uid="{BE56A1C7-9ED3-4750-A0B2-D3EFB605C395}"/>
    <cellStyle name="Normal 129 5 2" xfId="8360" xr:uid="{7502E0DA-164E-47BB-873B-2EE2956300C7}"/>
    <cellStyle name="Normal 129 5 2 2" xfId="8361" xr:uid="{4966177B-C08E-4C0B-8829-1A082B6C382B}"/>
    <cellStyle name="Normal 129 5 2 2 2" xfId="8362" xr:uid="{64B714CB-47B3-4C24-94E6-A7BA212995B5}"/>
    <cellStyle name="Normal 129 5 2 3" xfId="8363" xr:uid="{903E3506-3D38-4E62-9CF3-2786849FDF1F}"/>
    <cellStyle name="Normal 129 5 2 3 2" xfId="8364" xr:uid="{185311BD-7440-42D9-AFBF-6B86EA7F5421}"/>
    <cellStyle name="Normal 129 5 2 4" xfId="8365" xr:uid="{BBFF00B3-FABB-48A3-A51A-A7DB492E988F}"/>
    <cellStyle name="Normal 129 5 3" xfId="8366" xr:uid="{0B97EA00-F610-48BB-9F54-741319D640D5}"/>
    <cellStyle name="Normal 129 5 3 2" xfId="8367" xr:uid="{77C3851B-ACF3-49F6-95DC-D28764E4097A}"/>
    <cellStyle name="Normal 129 5 3 2 2" xfId="8368" xr:uid="{091E2BEC-AD26-48D5-8808-7E14D659C596}"/>
    <cellStyle name="Normal 129 5 3 3" xfId="8369" xr:uid="{C25DD7ED-28F5-446F-8D82-F4F18179FD0F}"/>
    <cellStyle name="Normal 129 5 3 3 2" xfId="8370" xr:uid="{396523DD-2A28-4037-88E7-BF4D29DAC5CE}"/>
    <cellStyle name="Normal 129 5 3 4" xfId="8371" xr:uid="{5F8E0FA1-6F18-4008-A7BC-B143989F3513}"/>
    <cellStyle name="Normal 129 5 4" xfId="8372" xr:uid="{7E67AA55-9BB7-4AAC-AD37-FFE104801253}"/>
    <cellStyle name="Normal 129 5 4 2" xfId="8373" xr:uid="{1F1A20E6-998F-42E5-8093-12BBA0A00243}"/>
    <cellStyle name="Normal 129 5 5" xfId="8374" xr:uid="{AEEE1F9B-8E51-4DF3-842B-CDA8EA40C6A8}"/>
    <cellStyle name="Normal 129 5 5 2" xfId="8375" xr:uid="{7D143C7E-DDBF-4F8F-BC9E-CFFC17B422F9}"/>
    <cellStyle name="Normal 129 5 6" xfId="8376" xr:uid="{43C5DB7C-BE1D-4048-AEB0-F6900D52027C}"/>
    <cellStyle name="Normal 129 5_2013 Hydro" xfId="8377" xr:uid="{D7D1C8E0-56C4-44B1-91F1-3CB6BBD388F3}"/>
    <cellStyle name="Normal 129 6" xfId="8378" xr:uid="{2256FA76-60AA-4B38-AA38-13844B199534}"/>
    <cellStyle name="Normal 129 6 2" xfId="8379" xr:uid="{7834366D-F6CE-4A40-B96B-478994599E33}"/>
    <cellStyle name="Normal 129 6 2 2" xfId="8380" xr:uid="{74C9229D-BBD0-4E07-9675-EFCB62015C2E}"/>
    <cellStyle name="Normal 129 6 3" xfId="8381" xr:uid="{89B9D16A-9426-4367-8EB2-60B4C3864A78}"/>
    <cellStyle name="Normal 129 6 3 2" xfId="8382" xr:uid="{B7AF14C0-E226-4F20-9E94-B3F8E875CCCE}"/>
    <cellStyle name="Normal 129 6 4" xfId="8383" xr:uid="{CE64C00A-B227-4CFA-9AFB-FC709A72F704}"/>
    <cellStyle name="Normal 129 7" xfId="8384" xr:uid="{FE0A3C70-32D2-4A63-AF60-96F0EFEA9C29}"/>
    <cellStyle name="Normal 129 8" xfId="8385" xr:uid="{2DFFA747-6309-43A4-B01F-7F98886F9944}"/>
    <cellStyle name="Normal 129 8 2" xfId="8386" xr:uid="{B91C351B-F136-4FCC-BD9C-8CB7A87FF221}"/>
    <cellStyle name="Normal 129 8 2 2" xfId="8387" xr:uid="{E4AC7274-7E1C-496B-9B5E-9DBC7233ECE0}"/>
    <cellStyle name="Normal 129 8 3" xfId="8388" xr:uid="{0A2CAAE2-C32A-420E-BB93-A69EF718E421}"/>
    <cellStyle name="Normal 129 8 3 2" xfId="8389" xr:uid="{7D0104DF-5F08-4137-AA82-ADEB90B1255F}"/>
    <cellStyle name="Normal 129 8 4" xfId="8390" xr:uid="{92855294-092F-4407-9608-E661D37C551F}"/>
    <cellStyle name="Normal 129 9" xfId="8391" xr:uid="{DE550E1C-86B9-461F-95BC-775C7243736B}"/>
    <cellStyle name="Normal 129 9 2" xfId="8392" xr:uid="{A9AC2332-5510-418C-A3E6-6B78CE36D558}"/>
    <cellStyle name="Normal 129_(1a) Quarterly" xfId="8393" xr:uid="{43F46A6B-DBBB-4563-927A-B42BB5CD4657}"/>
    <cellStyle name="Normal 13" xfId="56" xr:uid="{00000000-0005-0000-0000-00003E000000}"/>
    <cellStyle name="Normal 13 10" xfId="8394" xr:uid="{6559F644-2770-4E9B-BF68-E431CB704D7F}"/>
    <cellStyle name="Normal 13 11" xfId="8395" xr:uid="{931F365E-11C4-4755-B5DC-0517E5B14D0C}"/>
    <cellStyle name="Normal 13 11 2" xfId="8396" xr:uid="{72BED354-DAF5-4BCC-8DA3-09F74EBB1CDF}"/>
    <cellStyle name="Normal 13 12" xfId="8397" xr:uid="{41769247-69A0-46D1-A253-FB587ECFBAD0}"/>
    <cellStyle name="Normal 13 2" xfId="8398" xr:uid="{F1243178-4810-4E4B-AA22-687465EF7876}"/>
    <cellStyle name="Normal 13 2 10" xfId="8399" xr:uid="{D4C37528-69D2-4409-AB1A-B7A754AB3D26}"/>
    <cellStyle name="Normal 13 2 10 2" xfId="8400" xr:uid="{A0AA4DAD-3CE4-4856-9BDA-4AFFB1C24698}"/>
    <cellStyle name="Normal 13 2 11" xfId="8401" xr:uid="{9C446689-CD9C-48D6-9DC7-B9E6F2725AD4}"/>
    <cellStyle name="Normal 13 2 11 2" xfId="8402" xr:uid="{7A0B551E-8021-4359-99DA-8F146EC1E95C}"/>
    <cellStyle name="Normal 13 2 12" xfId="8403" xr:uid="{CE368872-8EA7-4725-812F-A37CE93DED20}"/>
    <cellStyle name="Normal 13 2 12 2" xfId="8404" xr:uid="{7208CFD6-8E51-42C8-872D-6E702466517F}"/>
    <cellStyle name="Normal 13 2 2" xfId="8405" xr:uid="{49420583-D0CA-4AEC-977A-B5C91D38DCF0}"/>
    <cellStyle name="Normal 13 2 2 2" xfId="8406" xr:uid="{CCB09812-D9D8-497A-887B-27EF94ED2D86}"/>
    <cellStyle name="Normal 13 2 2 2 2" xfId="8407" xr:uid="{75CDEE57-C498-480A-B3C2-5EFCCC7FCE98}"/>
    <cellStyle name="Normal 13 2 2 2 2 2" xfId="8408" xr:uid="{F6CD8AB1-7C6F-48EE-892F-BEF42E239D62}"/>
    <cellStyle name="Normal 13 2 2 2 3" xfId="8409" xr:uid="{46D1327E-1E7C-4BCA-B1C4-937D4F4EEE2B}"/>
    <cellStyle name="Normal 13 2 2 2 3 2" xfId="8410" xr:uid="{BD77DB74-AA94-4C85-84EB-3F7DAD8AA561}"/>
    <cellStyle name="Normal 13 2 2 2 4" xfId="8411" xr:uid="{E5A01B53-2B83-4779-B64E-5CC1CD1E5B37}"/>
    <cellStyle name="Normal 13 2 2 2_(1a) Income Statement YTD" xfId="8412" xr:uid="{50BE5A44-4476-4ABD-B4E2-8C389E71B9AA}"/>
    <cellStyle name="Normal 13 2 2 3" xfId="8413" xr:uid="{F27C9F2F-7761-49F2-B00A-97C3F3F33714}"/>
    <cellStyle name="Normal 13 2 2 3 2" xfId="8414" xr:uid="{F49BD9BA-A432-454E-8173-363B6E98B126}"/>
    <cellStyle name="Normal 13 2 2 3 2 2" xfId="8415" xr:uid="{68CF4617-243B-409E-9E95-6BEEE9550E23}"/>
    <cellStyle name="Normal 13 2 2 3 3" xfId="8416" xr:uid="{DF3F414B-AB4F-4AA0-B6FE-AE2C4ED8C983}"/>
    <cellStyle name="Normal 13 2 2 3 3 2" xfId="8417" xr:uid="{75F0619B-59CE-4C1E-8D9B-BF3B3B618404}"/>
    <cellStyle name="Normal 13 2 2 3 4" xfId="8418" xr:uid="{148BF387-544F-44E7-8FCA-BE1BF76D65D5}"/>
    <cellStyle name="Normal 13 2 2 3_(1a) Income Statement YTD" xfId="8419" xr:uid="{48E20CEA-9926-411E-9E29-0C4096EC9E45}"/>
    <cellStyle name="Normal 13 2 2 4" xfId="8420" xr:uid="{9890F49F-6BC6-4F63-9E8D-E868E54939CA}"/>
    <cellStyle name="Normal 13 2 2 4 2" xfId="8421" xr:uid="{9741E13B-29F4-4488-BF9F-5CF7357030A2}"/>
    <cellStyle name="Normal 13 2 2 5" xfId="8422" xr:uid="{946F5601-288C-419F-B0A6-070C5CAC966C}"/>
    <cellStyle name="Normal 13 2 2 5 2" xfId="8423" xr:uid="{C238EC48-90A7-4042-8D6E-4AADD8857EC7}"/>
    <cellStyle name="Normal 13 2 2 6" xfId="8424" xr:uid="{FA2F9DC7-FAEA-47F4-9DC4-12153F202B28}"/>
    <cellStyle name="Normal 13 2 2_(1) Control" xfId="8425" xr:uid="{88DB2D6E-B9C4-41F4-997D-7FE4D847B7D2}"/>
    <cellStyle name="Normal 13 2 3" xfId="8426" xr:uid="{ED4EC018-94CD-4EC1-9291-A80D836A5894}"/>
    <cellStyle name="Normal 13 2 3 2" xfId="8427" xr:uid="{A6634EDC-9367-48F3-8BF2-6D95B4E83C97}"/>
    <cellStyle name="Normal 13 2 3 2 2" xfId="8428" xr:uid="{A8888E5F-0F02-495C-9081-451FC68A0284}"/>
    <cellStyle name="Normal 13 2 3 2 2 2" xfId="8429" xr:uid="{DA0BC824-DB32-4E85-8C2D-5E0AA0832397}"/>
    <cellStyle name="Normal 13 2 3 2 3" xfId="8430" xr:uid="{5A9764FC-06D8-4E34-8E2E-530E88EA430D}"/>
    <cellStyle name="Normal 13 2 3 2 3 2" xfId="8431" xr:uid="{F85D12B2-7614-4F17-B2BC-32B79D5E8B74}"/>
    <cellStyle name="Normal 13 2 3 2 4" xfId="8432" xr:uid="{B25B18A3-6D14-4F8D-BA40-9F753472383A}"/>
    <cellStyle name="Normal 13 2 3 2_(1a) Income Statement YTD" xfId="8433" xr:uid="{01E73D14-C526-495C-910A-C5C5F80CC9AC}"/>
    <cellStyle name="Normal 13 2 3 3" xfId="8434" xr:uid="{1206B8D4-502B-4317-8DEB-42A9CDFE03F6}"/>
    <cellStyle name="Normal 13 2 3 3 2" xfId="8435" xr:uid="{926D044C-4557-4DAF-A27B-CB00B471685D}"/>
    <cellStyle name="Normal 13 2 3 3 2 2" xfId="8436" xr:uid="{DC2F729E-BE1B-473C-A8BC-1D2FD2770328}"/>
    <cellStyle name="Normal 13 2 3 3 3" xfId="8437" xr:uid="{6FEE6CA5-F21A-4CFB-BBBA-770C80CD051F}"/>
    <cellStyle name="Normal 13 2 3 3 3 2" xfId="8438" xr:uid="{23744C8E-9EAB-4478-9497-C9BBB76A3B22}"/>
    <cellStyle name="Normal 13 2 3 3 4" xfId="8439" xr:uid="{155C3DB1-486A-4F32-8ACD-05E705A1609B}"/>
    <cellStyle name="Normal 13 2 3 3_(1a) Income Statement YTD" xfId="8440" xr:uid="{7DAC81DB-F00A-49E6-81E2-0FEEB60132A4}"/>
    <cellStyle name="Normal 13 2 3 4" xfId="8441" xr:uid="{49BD6C4E-C6E8-444C-967A-BF746332A10D}"/>
    <cellStyle name="Normal 13 2 3 4 2" xfId="8442" xr:uid="{7394F84A-24A4-45F0-BF2C-08B41B8BE316}"/>
    <cellStyle name="Normal 13 2 3 5" xfId="8443" xr:uid="{7E64DEEE-8EFC-4C60-BDDC-042DE8EBCA0A}"/>
    <cellStyle name="Normal 13 2 3 5 2" xfId="8444" xr:uid="{5365C4EF-69D7-4E32-958D-1EAA820190AA}"/>
    <cellStyle name="Normal 13 2 3 6" xfId="8445" xr:uid="{2197E496-14BB-49CD-9877-F5D9E72316DC}"/>
    <cellStyle name="Normal 13 2 3_(1) Control" xfId="8446" xr:uid="{AD1A635D-1493-48D8-8DFF-44E4FEB7E5D7}"/>
    <cellStyle name="Normal 13 2 4" xfId="8447" xr:uid="{A27E316A-E0BE-48A5-BEAF-3959A554ABB6}"/>
    <cellStyle name="Normal 13 2 4 2" xfId="8448" xr:uid="{DA5C5E06-E79D-4CA5-9782-EECC7541EE9A}"/>
    <cellStyle name="Normal 13 2 4 2 2" xfId="8449" xr:uid="{9F4D87EE-4492-45B0-96CD-C6A43F14FE41}"/>
    <cellStyle name="Normal 13 2 4 2 2 2" xfId="8450" xr:uid="{E1D7C717-29F4-4F90-A3DD-1555E8FA346B}"/>
    <cellStyle name="Normal 13 2 4 2 3" xfId="8451" xr:uid="{F1C0123A-6EE2-428B-8EDC-673121B9684C}"/>
    <cellStyle name="Normal 13 2 4 2 3 2" xfId="8452" xr:uid="{B8F5CB5E-52DB-46F8-97C1-233391C9E267}"/>
    <cellStyle name="Normal 13 2 4 2 4" xfId="8453" xr:uid="{306B2481-08CB-4BA6-8D83-0592A51BE86F}"/>
    <cellStyle name="Normal 13 2 4 2_(1a) Income Statement YTD" xfId="8454" xr:uid="{B0CEA35D-4C92-4F81-9E04-DEE978C65A39}"/>
    <cellStyle name="Normal 13 2 4 3" xfId="8455" xr:uid="{5189DC42-3B8F-4649-B474-CB44A42F264C}"/>
    <cellStyle name="Normal 13 2 4 3 2" xfId="8456" xr:uid="{889A18A7-E15C-49D0-BCA9-2784C9CFCD45}"/>
    <cellStyle name="Normal 13 2 4 3 2 2" xfId="8457" xr:uid="{B089BED8-BD32-4ABB-97A3-F150B4E55108}"/>
    <cellStyle name="Normal 13 2 4 3 3" xfId="8458" xr:uid="{2B815FA6-4519-46FC-A1B1-E4D9F0A18245}"/>
    <cellStyle name="Normal 13 2 4 3 3 2" xfId="8459" xr:uid="{FF76C0DB-9253-4170-929B-723669DED6D5}"/>
    <cellStyle name="Normal 13 2 4 3 4" xfId="8460" xr:uid="{8117CEA8-976A-43FB-A82A-45D936C3A57A}"/>
    <cellStyle name="Normal 13 2 4 3_(1a) Income Statement YTD" xfId="8461" xr:uid="{9530C683-AE34-4CF4-9B13-5FE585D6876C}"/>
    <cellStyle name="Normal 13 2 4 4" xfId="8462" xr:uid="{4BFA7704-B6C3-4E55-809B-04C99536A8C6}"/>
    <cellStyle name="Normal 13 2 4 4 2" xfId="8463" xr:uid="{95B82927-4D49-430E-B8A7-ADA2A589CF0E}"/>
    <cellStyle name="Normal 13 2 4 5" xfId="8464" xr:uid="{1EB4AD5F-2345-464F-9CEB-3CC1E97BDAD0}"/>
    <cellStyle name="Normal 13 2 4 5 2" xfId="8465" xr:uid="{9326A9C3-A4E8-4B86-AA69-A2B95BF20ADD}"/>
    <cellStyle name="Normal 13 2 4 6" xfId="8466" xr:uid="{A8C364F3-D23D-4174-A889-1A714BDFB268}"/>
    <cellStyle name="Normal 13 2 4_(1a) Income Statement YTD" xfId="8467" xr:uid="{353EFA74-4935-4371-9A9A-F8D6BCFAC327}"/>
    <cellStyle name="Normal 13 2 5" xfId="8468" xr:uid="{6D7BDAB1-ED41-4BAA-B309-7B11D5FAFBF8}"/>
    <cellStyle name="Normal 13 2 5 2" xfId="8469" xr:uid="{032A2C98-B590-4A21-B69E-B4DDE76954C0}"/>
    <cellStyle name="Normal 13 2 5 2 2" xfId="8470" xr:uid="{1C5E5E6D-60FE-4D5C-AA6E-4C2D18425CF2}"/>
    <cellStyle name="Normal 13 2 5 2 2 2" xfId="8471" xr:uid="{CC2F0743-B730-4C03-976B-3F5AC906C216}"/>
    <cellStyle name="Normal 13 2 5 2 3" xfId="8472" xr:uid="{23A2F9F3-1FCD-4D03-A2AB-CD83609282A6}"/>
    <cellStyle name="Normal 13 2 5 2 3 2" xfId="8473" xr:uid="{AF870D0E-74E5-4C17-9DFB-D69C96C03021}"/>
    <cellStyle name="Normal 13 2 5 2 4" xfId="8474" xr:uid="{407AF076-397C-47B4-B94E-432DCF545E6A}"/>
    <cellStyle name="Normal 13 2 5 2_(1a) Income Statement YTD" xfId="8475" xr:uid="{70B527A7-738C-4059-8AFF-EC09B0DC85EA}"/>
    <cellStyle name="Normal 13 2 5 3" xfId="8476" xr:uid="{6008B8D1-640D-4EB2-A220-093D4B723904}"/>
    <cellStyle name="Normal 13 2 5 3 2" xfId="8477" xr:uid="{F40BACB5-7D64-4AD7-9384-DBFA70AA2A3C}"/>
    <cellStyle name="Normal 13 2 5 3 2 2" xfId="8478" xr:uid="{03695EFC-D691-4561-8FB1-1826D097986F}"/>
    <cellStyle name="Normal 13 2 5 3 3" xfId="8479" xr:uid="{4B7281A9-F061-4338-8CAE-4987D980FC11}"/>
    <cellStyle name="Normal 13 2 5 3 3 2" xfId="8480" xr:uid="{AE469F0E-1A64-42FB-93AA-BA94649C024E}"/>
    <cellStyle name="Normal 13 2 5 3 4" xfId="8481" xr:uid="{D3F9D847-733E-47F8-B019-B063759E98A0}"/>
    <cellStyle name="Normal 13 2 5 3_(1a) Income Statement YTD" xfId="8482" xr:uid="{9F9ADD50-F025-4730-B570-7911D5B92748}"/>
    <cellStyle name="Normal 13 2 5 4" xfId="8483" xr:uid="{17CC14C9-7CED-4B64-BAB9-BA9FA696CE36}"/>
    <cellStyle name="Normal 13 2 5 4 2" xfId="8484" xr:uid="{6BC95A75-4A11-4411-843B-EF6CE1A38B89}"/>
    <cellStyle name="Normal 13 2 5 5" xfId="8485" xr:uid="{42044546-98C5-43D7-B60E-BBDCB4666C7D}"/>
    <cellStyle name="Normal 13 2 5 5 2" xfId="8486" xr:uid="{E14BF735-AABC-43D1-A316-5E166045415C}"/>
    <cellStyle name="Normal 13 2 5 6" xfId="8487" xr:uid="{8A31BFA1-47C6-4C45-B2CB-381557B9404F}"/>
    <cellStyle name="Normal 13 2 5_(1a) Income Statement YTD" xfId="8488" xr:uid="{63F14FCE-AE77-41AE-9EB2-2EAF99336A8C}"/>
    <cellStyle name="Normal 13 2 6" xfId="8489" xr:uid="{73881379-4870-4B7A-8746-C2D130AADAE5}"/>
    <cellStyle name="Normal 13 2 6 2" xfId="8490" xr:uid="{B1ECDA6D-2FA0-4CBE-96B3-E27B4F9C3C4E}"/>
    <cellStyle name="Normal 13 2 6 2 2" xfId="8491" xr:uid="{2B61B492-A3D5-4E94-AB52-4FA5FD6505C6}"/>
    <cellStyle name="Normal 13 2 6 3" xfId="8492" xr:uid="{04D4A651-7DBB-454C-B332-F6BDE0B9A2BC}"/>
    <cellStyle name="Normal 13 2 6 3 2" xfId="8493" xr:uid="{210FDA1A-C24B-451B-92AB-2871A771B905}"/>
    <cellStyle name="Normal 13 2 6 4" xfId="8494" xr:uid="{0DC7EE38-A4B7-4E04-90AE-B3CDF5A3D106}"/>
    <cellStyle name="Normal 13 2 7" xfId="8495" xr:uid="{2ACEEE25-FD43-4D7A-8251-35D1DE526BCD}"/>
    <cellStyle name="Normal 13 2 7 2" xfId="8496" xr:uid="{2A1A31C1-FBDC-4D43-B2F6-405EA1502A59}"/>
    <cellStyle name="Normal 13 2 7 2 2" xfId="8497" xr:uid="{0C166EF2-8158-4FF3-8013-A88FF0435AD9}"/>
    <cellStyle name="Normal 13 2 7 3" xfId="8498" xr:uid="{E9E581B7-6BF5-4669-B3F1-2C3D5984F240}"/>
    <cellStyle name="Normal 13 2 7 3 2" xfId="8499" xr:uid="{159AE08C-D15E-453D-9E6B-450AAB0CCDBE}"/>
    <cellStyle name="Normal 13 2 7 4" xfId="8500" xr:uid="{6239E252-5D2F-4BF4-841E-A696B2ED633C}"/>
    <cellStyle name="Normal 13 2 8" xfId="8501" xr:uid="{1DE55C38-3712-48A6-9CC4-E27A09EB294E}"/>
    <cellStyle name="Normal 13 2 8 2" xfId="8502" xr:uid="{9A4C2721-4A62-47C0-AD37-AC7EB019C3F6}"/>
    <cellStyle name="Normal 13 2 8 2 2" xfId="8503" xr:uid="{2C2CBDCB-9994-4596-BB1B-F05205FDC986}"/>
    <cellStyle name="Normal 13 2 8 3" xfId="8504" xr:uid="{A3389F31-2EEF-4D02-BB80-40CB7594230D}"/>
    <cellStyle name="Normal 13 2 8 3 2" xfId="8505" xr:uid="{6C291A94-14B3-4DDD-8D7F-2149D70BBCC4}"/>
    <cellStyle name="Normal 13 2 8 4" xfId="8506" xr:uid="{1B445D85-0012-4E2B-B1AD-FEB87DAB0D9A}"/>
    <cellStyle name="Normal 13 2 9" xfId="8507" xr:uid="{299545DA-AFB6-4F97-B4A5-6896734AB3A2}"/>
    <cellStyle name="Normal 13 2_(1) Control" xfId="8508" xr:uid="{2DA53DD3-A1D5-42F6-9B42-377309F571A2}"/>
    <cellStyle name="Normal 13 3" xfId="8509" xr:uid="{AE3018BE-20F4-4439-A40C-E4D08A7F62DD}"/>
    <cellStyle name="Normal 13 3 2" xfId="8510" xr:uid="{229291CA-02FA-4513-96DD-72DD1D6D5920}"/>
    <cellStyle name="Normal 13 3 2 2" xfId="8511" xr:uid="{2849134B-AF35-4D8C-9A9C-DF746C3DA4F9}"/>
    <cellStyle name="Normal 13 3 2 2 2" xfId="8512" xr:uid="{EEDF9988-9626-4D3A-A55C-3DC26ADEA817}"/>
    <cellStyle name="Normal 13 3 2 3" xfId="8513" xr:uid="{633846BE-055D-4E20-A395-C26359127304}"/>
    <cellStyle name="Normal 13 3 2 3 2" xfId="8514" xr:uid="{A5973EEE-A349-4596-86F4-3FE8BBA24679}"/>
    <cellStyle name="Normal 13 3 2 4" xfId="8515" xr:uid="{CFCCF236-ABE1-490E-B1AF-B43A9B0BAC5C}"/>
    <cellStyle name="Normal 13 3 2_(1a) Income Statement YTD" xfId="8516" xr:uid="{39DC91B4-24A5-4F45-8CB7-1FF66C3969C4}"/>
    <cellStyle name="Normal 13 3 3" xfId="8517" xr:uid="{58C90C26-C64B-40BB-8B77-0660E667B4BE}"/>
    <cellStyle name="Normal 13 3 3 2" xfId="8518" xr:uid="{FA097C02-D563-4D66-845C-C6E7E38D2575}"/>
    <cellStyle name="Normal 13 3 3 2 2" xfId="8519" xr:uid="{CCD2A2D8-5FD9-4371-81C8-F5CC56D3C9F0}"/>
    <cellStyle name="Normal 13 3 3 3" xfId="8520" xr:uid="{A29EC0B2-04B2-4677-B674-D451FC594AE7}"/>
    <cellStyle name="Normal 13 3 3 3 2" xfId="8521" xr:uid="{53937470-3CD1-4214-B3D4-6D1C43496BF7}"/>
    <cellStyle name="Normal 13 3 3 4" xfId="8522" xr:uid="{F3E4BBFF-A080-41D9-B226-1DFE135271B3}"/>
    <cellStyle name="Normal 13 3 4" xfId="8523" xr:uid="{2067C874-3832-4336-9870-34346C10B740}"/>
    <cellStyle name="Normal 13 3 5" xfId="8524" xr:uid="{BAE21931-11CE-4804-B627-828F0329B2BF}"/>
    <cellStyle name="Normal 13 3_(1) Control" xfId="8525" xr:uid="{A249F2D1-8226-4B4C-B16C-AC0C6F594CFB}"/>
    <cellStyle name="Normal 13 4" xfId="8526" xr:uid="{01935696-F6E2-4D02-A1BD-D71FD5F06529}"/>
    <cellStyle name="Normal 13 4 2" xfId="8527" xr:uid="{259B540D-C681-4790-AEA2-B1D33A07497F}"/>
    <cellStyle name="Normal 13 4 2 2" xfId="8528" xr:uid="{2A2057EC-C6D1-434F-A74C-D9B4A364D7AA}"/>
    <cellStyle name="Normal 13 4 2 2 2" xfId="8529" xr:uid="{5522A8CC-D620-4C73-A9C0-95E0875EFAFF}"/>
    <cellStyle name="Normal 13 4 2 3" xfId="8530" xr:uid="{03CD20AC-7C3A-43E9-88CE-802755463D6B}"/>
    <cellStyle name="Normal 13 4 2 3 2" xfId="8531" xr:uid="{7C1A4D6C-B331-45A0-BAD0-2EDB3277DEC9}"/>
    <cellStyle name="Normal 13 4 2 4" xfId="8532" xr:uid="{99925DD6-8754-40CB-AB28-A784A91ED68F}"/>
    <cellStyle name="Normal 13 4 2_(1a) Income Statement YTD" xfId="8533" xr:uid="{66BFFF41-FB7D-43E1-91A3-3DC493F5E62D}"/>
    <cellStyle name="Normal 13 4 3" xfId="8534" xr:uid="{2D99AA7C-44CE-4152-9A6A-B97F8450F5E7}"/>
    <cellStyle name="Normal 13 4 3 2" xfId="8535" xr:uid="{C9C63850-EFD6-478D-9CAF-CFEE5F52D35F}"/>
    <cellStyle name="Normal 13 4 3 2 2" xfId="8536" xr:uid="{B62716B0-9060-4EAE-9DB9-C69555D28653}"/>
    <cellStyle name="Normal 13 4 3 3" xfId="8537" xr:uid="{1F5F8243-CFA1-4C15-ABCA-E68BF41CFB78}"/>
    <cellStyle name="Normal 13 4 3 3 2" xfId="8538" xr:uid="{30903726-C03D-4624-B9E3-40E0EC69CD3B}"/>
    <cellStyle name="Normal 13 4 3 4" xfId="8539" xr:uid="{40711188-9077-4555-8B1D-B0417D7C3C52}"/>
    <cellStyle name="Normal 13 4 3_(1a) Income Statement YTD" xfId="8540" xr:uid="{A974A7FE-9B7A-43D4-9F37-3816A5C02913}"/>
    <cellStyle name="Normal 13 4 4" xfId="8541" xr:uid="{109D7B62-584B-49A1-9C4D-09D7992BA53F}"/>
    <cellStyle name="Normal 13 4 4 2" xfId="8542" xr:uid="{3B2FFAF3-74CB-43AF-81AF-7EB380E48589}"/>
    <cellStyle name="Normal 13 4 5" xfId="8543" xr:uid="{5751BE98-4F9E-46E1-9529-211BD6B53741}"/>
    <cellStyle name="Normal 13 4 5 2" xfId="8544" xr:uid="{C5EF5F16-4725-4E15-A2E0-DEA48DEA18D0}"/>
    <cellStyle name="Normal 13 4 6" xfId="8545" xr:uid="{46A86756-98BA-45A7-B8B4-9087A1DB26B6}"/>
    <cellStyle name="Normal 13 4_(1) Control" xfId="8546" xr:uid="{4D4C4255-E80A-4626-8E23-C31725C8E645}"/>
    <cellStyle name="Normal 13 5" xfId="8547" xr:uid="{72DAFA54-7705-4B59-ABFA-040375C9A3BC}"/>
    <cellStyle name="Normal 13 5 2" xfId="8548" xr:uid="{AECDA65E-57C2-4D99-AEA9-CC08A07E30DD}"/>
    <cellStyle name="Normal 13 5 2 2" xfId="8549" xr:uid="{E3CE38EB-2646-4D4B-A100-5DD563EE37CE}"/>
    <cellStyle name="Normal 13 5 2 2 2" xfId="8550" xr:uid="{F9E3C17A-A5B9-45E0-939B-54676DE30F00}"/>
    <cellStyle name="Normal 13 5 2 3" xfId="8551" xr:uid="{F1FD1952-9869-4E33-82D5-78734E0E344E}"/>
    <cellStyle name="Normal 13 5 2 3 2" xfId="8552" xr:uid="{41581775-2160-468C-B4CA-2D27CA4C7D3D}"/>
    <cellStyle name="Normal 13 5 2 4" xfId="8553" xr:uid="{CFB979C1-C8F3-43E5-B50E-0B65B34E9D8D}"/>
    <cellStyle name="Normal 13 5 2_(1a) Income Statement YTD" xfId="8554" xr:uid="{31D48B12-C56F-4F0E-AD8E-0ADD397501CF}"/>
    <cellStyle name="Normal 13 5 3" xfId="8555" xr:uid="{623C06C8-3A37-484A-8815-C9C09DECAFD2}"/>
    <cellStyle name="Normal 13 5 3 2" xfId="8556" xr:uid="{6D310690-A007-4AE8-9804-FD6A1330890E}"/>
    <cellStyle name="Normal 13 5 3 2 2" xfId="8557" xr:uid="{F619A52A-787B-40C7-9698-937A8EC7571F}"/>
    <cellStyle name="Normal 13 5 3 3" xfId="8558" xr:uid="{2A46F88F-0403-4803-A77D-749E085FFB9A}"/>
    <cellStyle name="Normal 13 5 3 3 2" xfId="8559" xr:uid="{2DD7F1AA-9D7A-4F32-840A-CC79D136B57F}"/>
    <cellStyle name="Normal 13 5 3 4" xfId="8560" xr:uid="{8EBEB882-FA0F-4DDE-9278-9C647235C507}"/>
    <cellStyle name="Normal 13 5 3_(1a) Income Statement YTD" xfId="8561" xr:uid="{4BBBC084-B4B5-4507-A06E-297530D26891}"/>
    <cellStyle name="Normal 13 5 4" xfId="8562" xr:uid="{E1FC9AF2-5AAE-4D26-8F8A-4095F273D6EE}"/>
    <cellStyle name="Normal 13 5 4 2" xfId="8563" xr:uid="{319DB13D-C9C2-4F2F-9679-B6254D4DFFC5}"/>
    <cellStyle name="Normal 13 5 5" xfId="8564" xr:uid="{0D8EA72F-09DF-43B3-B5D7-4592C99B420A}"/>
    <cellStyle name="Normal 13 5 5 2" xfId="8565" xr:uid="{05543241-3677-4AFF-825A-605114A183B1}"/>
    <cellStyle name="Normal 13 5 6" xfId="8566" xr:uid="{9A53AC8C-FBC3-4D38-AF38-A74C09C1B4C2}"/>
    <cellStyle name="Normal 13 5_(1a) Income Statement YTD" xfId="8567" xr:uid="{721860C4-B695-402E-A5D0-C0407C5FCDF9}"/>
    <cellStyle name="Normal 13 6" xfId="8568" xr:uid="{0B918345-2918-4F16-9211-91AB899607A6}"/>
    <cellStyle name="Normal 13 6 2" xfId="8569" xr:uid="{82B85A6D-4AB6-4F3D-B853-EA3CC42B6824}"/>
    <cellStyle name="Normal 13 6 2 2" xfId="8570" xr:uid="{C849E775-BBD1-44D5-AF26-F5F72305C9A6}"/>
    <cellStyle name="Normal 13 6 2 2 2" xfId="8571" xr:uid="{761B25A2-88C8-40EB-B540-81EB21F7A2B0}"/>
    <cellStyle name="Normal 13 6 2 3" xfId="8572" xr:uid="{61504ED5-50C1-4449-814F-A856E62D3334}"/>
    <cellStyle name="Normal 13 6 2 3 2" xfId="8573" xr:uid="{D81B45D8-6A65-43B8-A568-5FD43E443E5A}"/>
    <cellStyle name="Normal 13 6 2 4" xfId="8574" xr:uid="{09159B70-4F88-4C0D-94F4-DC1BC67FF1B8}"/>
    <cellStyle name="Normal 13 6 2_(1a) Income Statement YTD" xfId="8575" xr:uid="{3E99C256-80C8-4BEB-B760-049E62738155}"/>
    <cellStyle name="Normal 13 6 3" xfId="8576" xr:uid="{4422361F-CD91-4AE9-A43E-A436BE25379F}"/>
    <cellStyle name="Normal 13 6 3 2" xfId="8577" xr:uid="{605DEDB3-6499-4891-AC74-E81843093792}"/>
    <cellStyle name="Normal 13 6 3 2 2" xfId="8578" xr:uid="{A919A09C-ECC5-40EE-A478-FC799898FFB1}"/>
    <cellStyle name="Normal 13 6 3 3" xfId="8579" xr:uid="{D8AE9BA9-0F31-4EF1-8555-44FD98CD577D}"/>
    <cellStyle name="Normal 13 6 3 3 2" xfId="8580" xr:uid="{B144DF12-D79B-4E1F-80F6-2DC94155DB0D}"/>
    <cellStyle name="Normal 13 6 3 4" xfId="8581" xr:uid="{FD6CB6C8-7F97-42D6-BC07-79ADD44A38E4}"/>
    <cellStyle name="Normal 13 6 3_(1a) Income Statement YTD" xfId="8582" xr:uid="{E728BB40-F373-442D-8F35-177F2FA2BECD}"/>
    <cellStyle name="Normal 13 6 4" xfId="8583" xr:uid="{FAAF3628-DBD0-4FB2-A161-342CE3C7C8A2}"/>
    <cellStyle name="Normal 13 6 4 2" xfId="8584" xr:uid="{12FBC97C-804A-4060-9339-9587754B38C8}"/>
    <cellStyle name="Normal 13 6 5" xfId="8585" xr:uid="{E6B82DBA-A886-444E-9032-34C1A323F816}"/>
    <cellStyle name="Normal 13 6 5 2" xfId="8586" xr:uid="{9BBF7B79-7191-4EAA-9B03-76BA4884D1E6}"/>
    <cellStyle name="Normal 13 6 6" xfId="8587" xr:uid="{F770BF72-A1AC-41C4-B6D8-FC26CE9FF428}"/>
    <cellStyle name="Normal 13 6_(1a) Income Statement YTD" xfId="8588" xr:uid="{59B097D1-BA82-4915-AF7E-762CF3C0FBCC}"/>
    <cellStyle name="Normal 13 7" xfId="8589" xr:uid="{6E8720BB-F7A7-459C-B90A-82DB9EA135B2}"/>
    <cellStyle name="Normal 13 7 2" xfId="8590" xr:uid="{8E567A3A-188D-43DF-B9FE-5D25F5EC594B}"/>
    <cellStyle name="Normal 13 7 2 2" xfId="8591" xr:uid="{1A0FA6D3-6E91-4659-A792-0498A00F19B5}"/>
    <cellStyle name="Normal 13 7 3" xfId="8592" xr:uid="{5EBABFA1-BE54-4EE8-9D30-D8843ACED50E}"/>
    <cellStyle name="Normal 13 7 3 2" xfId="8593" xr:uid="{3EC7760C-3092-42E3-8268-14C5CA6FCCD0}"/>
    <cellStyle name="Normal 13 7 4" xfId="8594" xr:uid="{F51271E7-78F9-48ED-A20E-33BEEA5D2A9A}"/>
    <cellStyle name="Normal 13 8" xfId="8595" xr:uid="{CB84434C-94E4-424F-BA5D-ED7DB2A143DB}"/>
    <cellStyle name="Normal 13 8 2" xfId="8596" xr:uid="{FD8E19AE-4AF1-4DEA-B37C-4EAE14D81DC5}"/>
    <cellStyle name="Normal 13 8 2 2" xfId="8597" xr:uid="{56E4B011-0410-4FFD-8AB9-DE135CB8292A}"/>
    <cellStyle name="Normal 13 8 3" xfId="8598" xr:uid="{3B52CAAA-4AA0-446F-B4C9-D8F30D204EAB}"/>
    <cellStyle name="Normal 13 8 3 2" xfId="8599" xr:uid="{73640682-0A6A-488E-9E42-CF731AC4BA15}"/>
    <cellStyle name="Normal 13 8 4" xfId="8600" xr:uid="{FA505312-7885-422E-8A01-10699CDFFBAA}"/>
    <cellStyle name="Normal 13 9" xfId="8601" xr:uid="{F9C608BD-7581-490E-8E3D-E83DD529B224}"/>
    <cellStyle name="Normal 13_(1) Control" xfId="8602" xr:uid="{F0E2E48C-7BF8-4BC7-A2C4-015263F90503}"/>
    <cellStyle name="Normal 130" xfId="8603" xr:uid="{D9EB831B-A264-4217-997D-D2595E2C78D0}"/>
    <cellStyle name="Normal 130 2" xfId="8604" xr:uid="{2172DF3D-F3AE-4BCE-AE2F-E0375FA5E2DC}"/>
    <cellStyle name="Normal 130 2 2" xfId="8605" xr:uid="{680446C4-EB32-4A1F-9505-24A1DD8C49EA}"/>
    <cellStyle name="Normal 130 2 2 2" xfId="8606" xr:uid="{9A22BB1F-8385-43E8-AF07-8D5D2AF4DB20}"/>
    <cellStyle name="Normal 130 2 2 2 2" xfId="8607" xr:uid="{2B7332A9-12E8-4608-8654-65B8EF333ED3}"/>
    <cellStyle name="Normal 130 2 2 3" xfId="8608" xr:uid="{D694AAC7-16A7-4A58-964B-1B45ABD2AF2F}"/>
    <cellStyle name="Normal 130 2 2 3 2" xfId="8609" xr:uid="{9CBD2EFE-F2D1-4D53-823C-F758B0FE254E}"/>
    <cellStyle name="Normal 130 2 2 4" xfId="8610" xr:uid="{79D77AB2-FF30-49E3-B4E1-E24696EF7546}"/>
    <cellStyle name="Normal 130 2 3" xfId="8611" xr:uid="{C7965877-C553-47DA-9D51-45A706057A00}"/>
    <cellStyle name="Normal 130 2 3 2" xfId="8612" xr:uid="{74AAA9BF-2870-495F-87BF-47AEDC5A6B2A}"/>
    <cellStyle name="Normal 130 2 3 2 2" xfId="8613" xr:uid="{E2F6EF58-508A-4439-8CEE-EC3EA3C39AB8}"/>
    <cellStyle name="Normal 130 2 3 3" xfId="8614" xr:uid="{18FD99F3-2A39-4135-8C11-E6A845336E5E}"/>
    <cellStyle name="Normal 130 2 3 3 2" xfId="8615" xr:uid="{BD3E620A-3B92-43F0-B2BB-9001C20E387C}"/>
    <cellStyle name="Normal 130 2 3 4" xfId="8616" xr:uid="{C52DF17B-A720-4C20-9299-CD62D731549A}"/>
    <cellStyle name="Normal 130 2 4" xfId="8617" xr:uid="{820871D3-6999-4E27-A0A8-6D829EB6A50A}"/>
    <cellStyle name="Normal 130 2 4 2" xfId="8618" xr:uid="{4864D007-ABB0-44C9-A9E9-4194FC63D870}"/>
    <cellStyle name="Normal 130 2 5" xfId="8619" xr:uid="{DCB1B8F6-40BF-4B83-9E5A-0035F5E42650}"/>
    <cellStyle name="Normal 130 2 5 2" xfId="8620" xr:uid="{881B6138-A81C-4CAD-B15D-20FF42B8E543}"/>
    <cellStyle name="Normal 130 2 6" xfId="8621" xr:uid="{CCD8C488-69D1-4BE3-BC58-85FB0AC25D43}"/>
    <cellStyle name="Normal 130 2_2013 Hydro" xfId="8622" xr:uid="{B55191B6-4FE7-4414-A76D-253532519CDB}"/>
    <cellStyle name="Normal 130 3" xfId="8623" xr:uid="{851F5218-8DD6-4E13-90C9-FC3C8B4039E7}"/>
    <cellStyle name="Normal 130 3 2" xfId="8624" xr:uid="{30C7BEA0-3D30-47C2-B10D-CF87A4EADDDB}"/>
    <cellStyle name="Normal 130 3 2 2" xfId="8625" xr:uid="{7A7FA533-B3AC-4DD5-8491-21242CF37FF8}"/>
    <cellStyle name="Normal 130 3 2 2 2" xfId="8626" xr:uid="{CD51C268-8220-4458-A425-AF94C3FAB0DF}"/>
    <cellStyle name="Normal 130 3 2 3" xfId="8627" xr:uid="{A0CFD08F-8FB6-4750-82FB-B4363FA1DE83}"/>
    <cellStyle name="Normal 130 3 2 3 2" xfId="8628" xr:uid="{4B281DB4-89F7-4C97-B029-20581CFE87DA}"/>
    <cellStyle name="Normal 130 3 2 4" xfId="8629" xr:uid="{FECD9571-02C0-469B-B5ED-30A8B020BA82}"/>
    <cellStyle name="Normal 130 3 3" xfId="8630" xr:uid="{A4D7CC68-324D-4DBC-975F-DD27A226DBC9}"/>
    <cellStyle name="Normal 130 3 3 2" xfId="8631" xr:uid="{80A1E65C-6AD8-4689-B87E-A674D5AD72B3}"/>
    <cellStyle name="Normal 130 3 3 2 2" xfId="8632" xr:uid="{BA837F52-4E6B-43EC-ACC0-94EC517D62DE}"/>
    <cellStyle name="Normal 130 3 3 3" xfId="8633" xr:uid="{951D1A5B-91B1-4449-AE18-6096F22AC5F4}"/>
    <cellStyle name="Normal 130 3 3 3 2" xfId="8634" xr:uid="{EE22D5E4-44C6-40A1-8358-E341D9E03613}"/>
    <cellStyle name="Normal 130 3 3 4" xfId="8635" xr:uid="{C698188A-2EC5-470E-8162-4EA1804D5EAF}"/>
    <cellStyle name="Normal 130 3 4" xfId="8636" xr:uid="{748C2311-8C20-4703-BD48-B9B8879CDC63}"/>
    <cellStyle name="Normal 130 3 4 2" xfId="8637" xr:uid="{40D3A1CB-BF48-4CF4-9084-DF359A4F3F78}"/>
    <cellStyle name="Normal 130 3 5" xfId="8638" xr:uid="{AF13D5A6-D7DF-497D-920C-9FB4277F4214}"/>
    <cellStyle name="Normal 130 3 5 2" xfId="8639" xr:uid="{DF0B1599-AE56-42BD-A0D3-C37C9D7CAF1E}"/>
    <cellStyle name="Normal 130 3 6" xfId="8640" xr:uid="{84DAAC38-D624-4CCE-8AEE-904C1DE960F3}"/>
    <cellStyle name="Normal 130 3_2013 Hydro" xfId="8641" xr:uid="{9FE63A2F-2E26-4CD7-8D2D-7012F6289FAB}"/>
    <cellStyle name="Normal 130 4" xfId="8642" xr:uid="{434851A4-4AD7-42F8-B9C3-EE8F1C83B422}"/>
    <cellStyle name="Normal 130 4 2" xfId="8643" xr:uid="{E99635EF-0A6D-49F3-89F3-8591E566DE11}"/>
    <cellStyle name="Normal 130 4 2 2" xfId="8644" xr:uid="{71A7A8CC-8B9C-44B9-9A14-2AAC749136BB}"/>
    <cellStyle name="Normal 130 4 2 2 2" xfId="8645" xr:uid="{0EF58BA4-936B-46CE-B813-2FDBE77AC394}"/>
    <cellStyle name="Normal 130 4 2 3" xfId="8646" xr:uid="{FC744417-AF43-4B72-98BC-2E36DFDD54CA}"/>
    <cellStyle name="Normal 130 4 2 3 2" xfId="8647" xr:uid="{7750085D-4D46-4D89-981A-C0A174946830}"/>
    <cellStyle name="Normal 130 4 2 4" xfId="8648" xr:uid="{DD27845B-5914-4054-A449-0504C22FCF73}"/>
    <cellStyle name="Normal 130 4 3" xfId="8649" xr:uid="{7F8839C3-57E0-4C02-9C35-E2B0512E2595}"/>
    <cellStyle name="Normal 130 4 3 2" xfId="8650" xr:uid="{F6F9741B-0D2C-42D6-AD13-B2950D5FE16F}"/>
    <cellStyle name="Normal 130 4 3 2 2" xfId="8651" xr:uid="{B681F1B8-DF55-43F4-B71E-7817CDB3E039}"/>
    <cellStyle name="Normal 130 4 3 3" xfId="8652" xr:uid="{6D3C3AE6-FEDC-44EE-92D2-797A05E274CB}"/>
    <cellStyle name="Normal 130 4 3 3 2" xfId="8653" xr:uid="{D376C384-F67D-4DF8-B975-7A22AE9A4099}"/>
    <cellStyle name="Normal 130 4 3 4" xfId="8654" xr:uid="{A93850B7-C478-494F-AA06-65B0B3F8B399}"/>
    <cellStyle name="Normal 130 4 4" xfId="8655" xr:uid="{3C91863E-13CE-4C7B-B7D4-24C6EA98BA10}"/>
    <cellStyle name="Normal 130 4 4 2" xfId="8656" xr:uid="{3E30E0B0-2CEA-4AEA-A957-6D7B167101CE}"/>
    <cellStyle name="Normal 130 4 5" xfId="8657" xr:uid="{B0F9B56F-DF6A-4128-9F42-D3911ADE2B99}"/>
    <cellStyle name="Normal 130 4 5 2" xfId="8658" xr:uid="{6A07356F-E947-4679-BFB6-EF22E405CF2A}"/>
    <cellStyle name="Normal 130 4 6" xfId="8659" xr:uid="{0EA6CD5C-0E7F-4ECE-A2A2-EC310DF05E85}"/>
    <cellStyle name="Normal 130 4_2013 Hydro" xfId="8660" xr:uid="{14D1DDC5-42D1-4443-9159-BDF235B30424}"/>
    <cellStyle name="Normal 130 5" xfId="8661" xr:uid="{D7467B4D-92C5-4469-968D-5B4D1488F4C1}"/>
    <cellStyle name="Normal 130 5 2" xfId="8662" xr:uid="{ED68662D-6AEB-492A-B35E-9E52B5EEB1C3}"/>
    <cellStyle name="Normal 130 5 2 2" xfId="8663" xr:uid="{9C0C22DB-BF5F-4AC4-B838-3CBE6023476B}"/>
    <cellStyle name="Normal 130 5 2 2 2" xfId="8664" xr:uid="{139BC73E-E0DD-4E36-B742-7FF76E8E9A32}"/>
    <cellStyle name="Normal 130 5 2 3" xfId="8665" xr:uid="{20A608B6-21BA-4997-BF57-68BAB6C9315F}"/>
    <cellStyle name="Normal 130 5 2 3 2" xfId="8666" xr:uid="{9C09B002-A6B6-4786-B36C-21A1EA3191A1}"/>
    <cellStyle name="Normal 130 5 2 4" xfId="8667" xr:uid="{135AD9E5-F954-46B2-A357-C71EEDF373C2}"/>
    <cellStyle name="Normal 130 5 3" xfId="8668" xr:uid="{D25F6F40-C783-48F1-93EB-210D5546D30D}"/>
    <cellStyle name="Normal 130 5 3 2" xfId="8669" xr:uid="{E0BA8E51-0D9D-45BD-B6D2-3D001785F0A3}"/>
    <cellStyle name="Normal 130 5 3 2 2" xfId="8670" xr:uid="{7FDA1B23-D059-47D8-9947-A90D01041321}"/>
    <cellStyle name="Normal 130 5 3 3" xfId="8671" xr:uid="{B731247F-12B6-4A85-8F45-DC8575DACF65}"/>
    <cellStyle name="Normal 130 5 3 3 2" xfId="8672" xr:uid="{7C8A033D-F45A-4871-BF43-20AF0D976049}"/>
    <cellStyle name="Normal 130 5 3 4" xfId="8673" xr:uid="{492ED906-BA3E-44F6-A943-D4708BB0291E}"/>
    <cellStyle name="Normal 130 5 4" xfId="8674" xr:uid="{6F03BB80-690B-4A25-AC27-E10F7852A0D3}"/>
    <cellStyle name="Normal 130 5 4 2" xfId="8675" xr:uid="{7C74E0B6-F41F-479F-AF24-925EEB98340D}"/>
    <cellStyle name="Normal 130 5 5" xfId="8676" xr:uid="{5824D1BF-728E-4312-93A7-3A534B972853}"/>
    <cellStyle name="Normal 130 5 5 2" xfId="8677" xr:uid="{7AB1F1ED-69FD-4760-BAD5-2EA489116F1E}"/>
    <cellStyle name="Normal 130 5 6" xfId="8678" xr:uid="{B42FFF6A-F183-4CDF-86A5-E5EC24C48C8F}"/>
    <cellStyle name="Normal 130 5_2013 Hydro" xfId="8679" xr:uid="{83151145-F5F8-4B4C-A1D5-E265E56E62FB}"/>
    <cellStyle name="Normal 130_(1a) Income Statement YTD" xfId="8680" xr:uid="{9A4B3F84-774A-4020-BF76-6CC097F6DAA9}"/>
    <cellStyle name="Normal 131" xfId="8681" xr:uid="{5D7101B0-2E09-42CB-BD8C-4C9C394865ED}"/>
    <cellStyle name="Normal 131 10" xfId="8682" xr:uid="{A018D2B1-CC22-4BCC-9C36-696030141BB8}"/>
    <cellStyle name="Normal 131 2" xfId="8683" xr:uid="{EBCF0815-1AC7-4BC8-9314-5393E22618CE}"/>
    <cellStyle name="Normal 131 2 2" xfId="8684" xr:uid="{6CDD5BBF-7973-4F1D-B8BE-6985EB188A1F}"/>
    <cellStyle name="Normal 131 2 2 2" xfId="8685" xr:uid="{A76C9A59-B08F-4413-95DD-71ECA8A57F65}"/>
    <cellStyle name="Normal 131 2 2 2 2" xfId="8686" xr:uid="{7200A94B-B5EE-4087-8A5C-4896BFEE8CA6}"/>
    <cellStyle name="Normal 131 2 2 3" xfId="8687" xr:uid="{E7151427-7E98-439E-A3A9-B841F3094ABF}"/>
    <cellStyle name="Normal 131 2 2 3 2" xfId="8688" xr:uid="{8370909E-67F6-4E69-B5C3-85C067573E4C}"/>
    <cellStyle name="Normal 131 2 2 4" xfId="8689" xr:uid="{4D5B02FB-4392-4C8A-867B-0AD0545AD683}"/>
    <cellStyle name="Normal 131 2 3" xfId="8690" xr:uid="{A71E6EF2-DFDA-4DA7-BAE4-805EA5AFCEB8}"/>
    <cellStyle name="Normal 131 2 3 2" xfId="8691" xr:uid="{491D2E82-B420-49D6-AA82-69647EB66018}"/>
    <cellStyle name="Normal 131 2 3 2 2" xfId="8692" xr:uid="{F93D1045-4CBD-4F21-8A3D-141DBE98E8C5}"/>
    <cellStyle name="Normal 131 2 3 3" xfId="8693" xr:uid="{CB6884E7-6215-41D6-8184-F9052A5D0F54}"/>
    <cellStyle name="Normal 131 2 3 3 2" xfId="8694" xr:uid="{F0BD4E07-E410-4AF2-8F91-3B396C3FB4B6}"/>
    <cellStyle name="Normal 131 2 3 4" xfId="8695" xr:uid="{090A4307-9C3E-4B61-80EB-39AA87137EEA}"/>
    <cellStyle name="Normal 131 2 4" xfId="8696" xr:uid="{461C367B-D713-42C8-A951-B7B18CBF12B5}"/>
    <cellStyle name="Normal 131 2 4 2" xfId="8697" xr:uid="{38557E54-626D-4B3C-A0F3-5D69F8950EDF}"/>
    <cellStyle name="Normal 131 2 5" xfId="8698" xr:uid="{3ED98522-5510-4E79-9798-15BC92B7CB42}"/>
    <cellStyle name="Normal 131 2 5 2" xfId="8699" xr:uid="{4DAA0931-A3E5-45FB-94DB-F8C5BFFA4830}"/>
    <cellStyle name="Normal 131 2 6" xfId="8700" xr:uid="{5F6C75EF-5C01-49E9-A9E4-470A4FA6BA48}"/>
    <cellStyle name="Normal 131 2_2013 Hydro" xfId="8701" xr:uid="{7ADDB135-EE30-470B-A8D7-795E986F9C05}"/>
    <cellStyle name="Normal 131 3" xfId="8702" xr:uid="{21A4BBCE-A2C0-4FEC-9EA1-1626D7D5647B}"/>
    <cellStyle name="Normal 131 3 2" xfId="8703" xr:uid="{C2700277-A020-4BF6-B4FF-8CD60CFC2E50}"/>
    <cellStyle name="Normal 131 3 2 2" xfId="8704" xr:uid="{19889E2D-F2A9-4EC4-B0E6-F88E95C667D0}"/>
    <cellStyle name="Normal 131 3 2 2 2" xfId="8705" xr:uid="{3C7C94C2-7A02-440C-8E80-2AD45A7C082C}"/>
    <cellStyle name="Normal 131 3 2 3" xfId="8706" xr:uid="{D813F0E4-85C3-4607-8DC6-639EF9B3A652}"/>
    <cellStyle name="Normal 131 3 2 3 2" xfId="8707" xr:uid="{3988EAD0-DE16-431B-A807-78D574483D3E}"/>
    <cellStyle name="Normal 131 3 2 4" xfId="8708" xr:uid="{26E0B25A-7050-490F-872C-A0653FC092F4}"/>
    <cellStyle name="Normal 131 3 3" xfId="8709" xr:uid="{19A0215B-AC8D-47B3-9D13-0B9D2478987E}"/>
    <cellStyle name="Normal 131 3 3 2" xfId="8710" xr:uid="{DB1873B1-4C76-49D1-9C49-A7338ECF80DE}"/>
    <cellStyle name="Normal 131 3 3 2 2" xfId="8711" xr:uid="{131C2321-6357-44EB-ABA1-32219F07E129}"/>
    <cellStyle name="Normal 131 3 3 3" xfId="8712" xr:uid="{E5F9BFD9-619E-4D1B-A4E4-73A038241210}"/>
    <cellStyle name="Normal 131 3 3 3 2" xfId="8713" xr:uid="{B05B096B-371E-47C1-AFBE-0888F3D93527}"/>
    <cellStyle name="Normal 131 3 3 4" xfId="8714" xr:uid="{060246AA-E6D2-4E6E-B79E-8DC962773313}"/>
    <cellStyle name="Normal 131 3 4" xfId="8715" xr:uid="{F714473F-B16C-4476-9291-400D8986B583}"/>
    <cellStyle name="Normal 131 3 4 2" xfId="8716" xr:uid="{38FC227B-B371-4018-A49F-491AD7ED486B}"/>
    <cellStyle name="Normal 131 3 5" xfId="8717" xr:uid="{0FB4251D-CCBA-4FD0-982B-9093A8EF279F}"/>
    <cellStyle name="Normal 131 3 5 2" xfId="8718" xr:uid="{FF331204-6B6C-4419-B327-4C453762B3F5}"/>
    <cellStyle name="Normal 131 3 6" xfId="8719" xr:uid="{D15B0650-F73C-4D8E-8104-E4A147745D9D}"/>
    <cellStyle name="Normal 131 3_2013 Hydro" xfId="8720" xr:uid="{D8407E10-FD8C-450A-A34A-A214A1E90470}"/>
    <cellStyle name="Normal 131 4" xfId="8721" xr:uid="{D7559EB9-25B2-417C-AB0D-8D78D652C8BA}"/>
    <cellStyle name="Normal 131 4 2" xfId="8722" xr:uid="{5D0CA454-E95B-46C8-B885-F41B031CCBEC}"/>
    <cellStyle name="Normal 131 4 2 2" xfId="8723" xr:uid="{FF73B192-A84E-41E0-BA08-2E6285B6040C}"/>
    <cellStyle name="Normal 131 4 2 2 2" xfId="8724" xr:uid="{4E7C7E82-934F-4467-BA97-A4D5F73884EE}"/>
    <cellStyle name="Normal 131 4 2 3" xfId="8725" xr:uid="{5CEF3452-ADAF-4001-A161-A77D617FC87D}"/>
    <cellStyle name="Normal 131 4 2 3 2" xfId="8726" xr:uid="{A5CBAA45-BF17-4ED7-9EF9-250FB141449A}"/>
    <cellStyle name="Normal 131 4 2 4" xfId="8727" xr:uid="{8306B9DB-9530-4310-90F5-CEC38B5A1C05}"/>
    <cellStyle name="Normal 131 4 3" xfId="8728" xr:uid="{B19084FA-18E6-42BE-8E6C-BD88A09B33F1}"/>
    <cellStyle name="Normal 131 4 3 2" xfId="8729" xr:uid="{29775944-D12E-409B-8E95-80A442F4B836}"/>
    <cellStyle name="Normal 131 4 3 2 2" xfId="8730" xr:uid="{07D6D466-A70D-4031-BF3D-48E9E2273FF2}"/>
    <cellStyle name="Normal 131 4 3 3" xfId="8731" xr:uid="{5C95F9FD-92D5-4231-AFB5-02D7155E34AA}"/>
    <cellStyle name="Normal 131 4 3 3 2" xfId="8732" xr:uid="{AF9DA5CC-A8B7-4BE5-AE42-FBC2B83826A4}"/>
    <cellStyle name="Normal 131 4 3 4" xfId="8733" xr:uid="{D92EA6A6-B1BA-4B4A-8DCD-2BD05475F687}"/>
    <cellStyle name="Normal 131 4 4" xfId="8734" xr:uid="{FE171D35-D136-4EAF-A9F4-DED7CAA3DCE9}"/>
    <cellStyle name="Normal 131 4 4 2" xfId="8735" xr:uid="{E31C9690-E501-4AE1-A6C7-9981E695773D}"/>
    <cellStyle name="Normal 131 4 5" xfId="8736" xr:uid="{85EB9F06-A4C5-435C-B888-06AD37FFF530}"/>
    <cellStyle name="Normal 131 4 5 2" xfId="8737" xr:uid="{4C18E928-DBB5-4639-9BAA-1F357E123221}"/>
    <cellStyle name="Normal 131 4 6" xfId="8738" xr:uid="{D7E0045F-5621-4DC0-9DD2-814ED7700A74}"/>
    <cellStyle name="Normal 131 4_2013 Hydro" xfId="8739" xr:uid="{1450B73F-C9D0-4165-A8DF-F354C5857C67}"/>
    <cellStyle name="Normal 131 5" xfId="8740" xr:uid="{651F29E9-C2EE-4E4E-94F7-155C7B79D57B}"/>
    <cellStyle name="Normal 131 5 2" xfId="8741" xr:uid="{E384B84A-05E3-446F-9EB0-C0423EE7CDD2}"/>
    <cellStyle name="Normal 131 5 2 2" xfId="8742" xr:uid="{8371751D-45DE-4077-89F0-4756A88975FF}"/>
    <cellStyle name="Normal 131 5 2 2 2" xfId="8743" xr:uid="{08298E5A-7995-49F3-A9AC-3F27B5A7FFFF}"/>
    <cellStyle name="Normal 131 5 2 3" xfId="8744" xr:uid="{0B92DEBC-AFCD-471F-93FF-5454290DB976}"/>
    <cellStyle name="Normal 131 5 2 3 2" xfId="8745" xr:uid="{A4CD4F75-B3DC-4960-A376-D49339691953}"/>
    <cellStyle name="Normal 131 5 2 4" xfId="8746" xr:uid="{843EDCD7-5A6C-4823-A818-D2D54DCEF159}"/>
    <cellStyle name="Normal 131 5 3" xfId="8747" xr:uid="{E8875ED6-DC0C-47DA-9222-5E851F38344F}"/>
    <cellStyle name="Normal 131 5 3 2" xfId="8748" xr:uid="{8A09AA08-68AB-4C64-BDC2-7A880075202C}"/>
    <cellStyle name="Normal 131 5 3 2 2" xfId="8749" xr:uid="{27AC73AA-D965-4746-83A9-50534EACE171}"/>
    <cellStyle name="Normal 131 5 3 3" xfId="8750" xr:uid="{EF2D6A0E-D1FB-4963-B75A-0813547F8526}"/>
    <cellStyle name="Normal 131 5 3 3 2" xfId="8751" xr:uid="{AA7A1108-9BE0-46BB-91C8-89E2E29B3F10}"/>
    <cellStyle name="Normal 131 5 3 4" xfId="8752" xr:uid="{07DA30CF-3E15-44FD-A148-BC8E8E57F2A1}"/>
    <cellStyle name="Normal 131 5 4" xfId="8753" xr:uid="{1C6EC651-5388-4CA8-91CC-7CB5BA35A88D}"/>
    <cellStyle name="Normal 131 5 4 2" xfId="8754" xr:uid="{86392A96-628F-4649-A6FF-3C97EAFB3C1A}"/>
    <cellStyle name="Normal 131 5 5" xfId="8755" xr:uid="{CF631301-1A78-477F-9DF6-FB5C92204DBF}"/>
    <cellStyle name="Normal 131 5 5 2" xfId="8756" xr:uid="{7146444C-A575-437A-93FC-B26558537490}"/>
    <cellStyle name="Normal 131 5 6" xfId="8757" xr:uid="{E9602CBE-5813-4D14-B841-36DEB036FDA8}"/>
    <cellStyle name="Normal 131 5_2013 Hydro" xfId="8758" xr:uid="{3F5DF236-CAB8-4E2E-AF69-D68CD2BBDD88}"/>
    <cellStyle name="Normal 131 6" xfId="8759" xr:uid="{E5A01278-0DDA-4E8A-9E6A-ADF5064AD5BC}"/>
    <cellStyle name="Normal 131 6 2" xfId="8760" xr:uid="{9B8A06C8-BAF5-436E-8A02-8F862692497D}"/>
    <cellStyle name="Normal 131 6 2 2" xfId="8761" xr:uid="{036BCF44-6A28-423C-9661-CDAECE6DE4B0}"/>
    <cellStyle name="Normal 131 6 2 2 2" xfId="8762" xr:uid="{17C53990-E414-491D-9211-CE60C7BD1D70}"/>
    <cellStyle name="Normal 131 6 2 3" xfId="8763" xr:uid="{ED5F419D-9A1C-45AF-A78C-8FDBAE844EBE}"/>
    <cellStyle name="Normal 131 6 2 3 2" xfId="8764" xr:uid="{A300A025-E4A8-4C29-AEEA-268F7B1B927C}"/>
    <cellStyle name="Normal 131 6 2 4" xfId="8765" xr:uid="{014041C5-8C6E-458B-923F-6DE4EEC68419}"/>
    <cellStyle name="Normal 131 6_(1a) Income Statement YTD" xfId="8766" xr:uid="{7423720A-338B-49FC-B093-A81C8765CEB3}"/>
    <cellStyle name="Normal 131 7" xfId="8767" xr:uid="{606D1EFC-498B-4FB0-B0D2-E9C1F31743FA}"/>
    <cellStyle name="Normal 131 7 2" xfId="8768" xr:uid="{F18E14D7-7B9E-4B43-9F10-A0D00A95AF45}"/>
    <cellStyle name="Normal 131 7 2 2" xfId="8769" xr:uid="{F0AC3CE9-F300-4B2C-BCA9-DD0F73F2FE31}"/>
    <cellStyle name="Normal 131 7 3" xfId="8770" xr:uid="{1773608D-F1E0-43E3-8F4D-B09715B67E83}"/>
    <cellStyle name="Normal 131 7 3 2" xfId="8771" xr:uid="{10B93072-4BC4-4FE9-AD75-4B3C68AB4D8E}"/>
    <cellStyle name="Normal 131 7 4" xfId="8772" xr:uid="{36669DB1-C44C-4DD8-8D0E-C4517192191F}"/>
    <cellStyle name="Normal 131 8" xfId="8773" xr:uid="{7D7BC936-0B7F-4A27-B6BA-E41C3F74DE17}"/>
    <cellStyle name="Normal 131 8 2" xfId="8774" xr:uid="{678B145A-C040-45B2-B7B2-F99D2442DCB0}"/>
    <cellStyle name="Normal 131 9" xfId="8775" xr:uid="{08AD5786-C266-41E2-8A5B-C0EE297DA0DA}"/>
    <cellStyle name="Normal 131 9 2" xfId="8776" xr:uid="{9F1F1905-2FDC-4735-B1DD-7369DD20CE01}"/>
    <cellStyle name="Normal 131_2013 Hydro" xfId="8777" xr:uid="{0296E6BE-16A6-4CA9-9648-DAACF09AAF99}"/>
    <cellStyle name="Normal 132" xfId="8778" xr:uid="{51A1CA8E-D9A9-4570-824D-43F5360F0357}"/>
    <cellStyle name="Normal 132 10" xfId="8779" xr:uid="{403FF0B1-A120-4BF9-A85C-D2B8A7C2D222}"/>
    <cellStyle name="Normal 132 2" xfId="8780" xr:uid="{C8F9759F-0496-4F41-BC59-5E3F33813449}"/>
    <cellStyle name="Normal 132 2 2" xfId="8781" xr:uid="{AF2D4A07-1B84-49CA-B315-3847A6C12088}"/>
    <cellStyle name="Normal 132 2 2 2" xfId="8782" xr:uid="{06877220-8BB4-4FDE-A9C3-A53051AED855}"/>
    <cellStyle name="Normal 132 2 2 2 2" xfId="8783" xr:uid="{2588880D-09AE-4DF8-8C00-0C6ECCBB2892}"/>
    <cellStyle name="Normal 132 2 2 3" xfId="8784" xr:uid="{11716A26-38A3-46E8-974C-E3ADADE02C85}"/>
    <cellStyle name="Normal 132 2 2 3 2" xfId="8785" xr:uid="{D1B7CA4D-10D3-4692-A3A5-FC73DB4646F4}"/>
    <cellStyle name="Normal 132 2 2 4" xfId="8786" xr:uid="{BAC43BBA-5CC8-4049-ACD1-D29F4AE33FA5}"/>
    <cellStyle name="Normal 132 2 3" xfId="8787" xr:uid="{95EF93C4-1492-4278-953B-9B6C3A3C8789}"/>
    <cellStyle name="Normal 132 2 3 2" xfId="8788" xr:uid="{2918199E-3A4C-421C-926D-D2D356E4B866}"/>
    <cellStyle name="Normal 132 2 3 2 2" xfId="8789" xr:uid="{B74BDFFF-5C89-46B1-80C6-EDE401ED251B}"/>
    <cellStyle name="Normal 132 2 3 3" xfId="8790" xr:uid="{01F21AC7-FB6C-4E0F-82E7-F87EC0A0EDBA}"/>
    <cellStyle name="Normal 132 2 3 3 2" xfId="8791" xr:uid="{74F59F73-62FC-4DAE-AD3F-2EA453D79FB7}"/>
    <cellStyle name="Normal 132 2 3 4" xfId="8792" xr:uid="{72DF26A3-C385-45B7-A3FB-E5AB36730B99}"/>
    <cellStyle name="Normal 132 2 4" xfId="8793" xr:uid="{87DB5567-05EC-452D-ACE0-A66C19321BE8}"/>
    <cellStyle name="Normal 132 2 4 2" xfId="8794" xr:uid="{131569F9-E5A0-43D1-93A2-CC01833B4B99}"/>
    <cellStyle name="Normal 132 2 5" xfId="8795" xr:uid="{F675ACCE-4313-4701-BDB6-6AA24450AAED}"/>
    <cellStyle name="Normal 132 2 5 2" xfId="8796" xr:uid="{9F52891D-6496-4BD6-9573-76F063649EBD}"/>
    <cellStyle name="Normal 132 2 6" xfId="8797" xr:uid="{AC26CB0A-8ABD-47B1-BE59-24852474B9AB}"/>
    <cellStyle name="Normal 132 2_2013 Hydro" xfId="8798" xr:uid="{6AD74AF4-36C1-4F92-9C54-F8139C90F9A5}"/>
    <cellStyle name="Normal 132 3" xfId="8799" xr:uid="{D5670B80-1608-4859-B8AE-F57A9BF61657}"/>
    <cellStyle name="Normal 132 3 2" xfId="8800" xr:uid="{01EDD82C-B5A9-4698-A035-5A3BE48E3EDF}"/>
    <cellStyle name="Normal 132 3 2 2" xfId="8801" xr:uid="{8DB00535-B75A-46A4-82ED-D686F12B656A}"/>
    <cellStyle name="Normal 132 3 2 2 2" xfId="8802" xr:uid="{D013F4A4-6BD1-4726-B4A6-8466D1975369}"/>
    <cellStyle name="Normal 132 3 2 3" xfId="8803" xr:uid="{E2F29C51-150E-4705-A711-6FE6ECAA069B}"/>
    <cellStyle name="Normal 132 3 2 3 2" xfId="8804" xr:uid="{050D8B5D-8543-4C16-ABE8-19A741E128C8}"/>
    <cellStyle name="Normal 132 3 2 4" xfId="8805" xr:uid="{76695EF5-0C6C-46EC-ACBC-42AC8FAB28DD}"/>
    <cellStyle name="Normal 132 3 3" xfId="8806" xr:uid="{7CBBA601-BB4E-4531-8F5B-18BCAA5F5B34}"/>
    <cellStyle name="Normal 132 3 3 2" xfId="8807" xr:uid="{642AFBDA-DB29-41FC-840A-20FD852F8AFE}"/>
    <cellStyle name="Normal 132 3 3 2 2" xfId="8808" xr:uid="{66E3417F-03F8-4327-83DE-24EDFF9AB337}"/>
    <cellStyle name="Normal 132 3 3 3" xfId="8809" xr:uid="{C673966F-1319-4FF1-B671-7C5C8FF21C0F}"/>
    <cellStyle name="Normal 132 3 3 3 2" xfId="8810" xr:uid="{CDC2B7A8-9323-4E2C-803B-CA2AF679E8A5}"/>
    <cellStyle name="Normal 132 3 3 4" xfId="8811" xr:uid="{DFB9EDAF-FE0F-436C-B786-201FA0790837}"/>
    <cellStyle name="Normal 132 3 4" xfId="8812" xr:uid="{567C933A-BFCC-48F9-A58F-729228A43862}"/>
    <cellStyle name="Normal 132 3 4 2" xfId="8813" xr:uid="{34303C1C-0464-454C-949A-F0073832B80C}"/>
    <cellStyle name="Normal 132 3 5" xfId="8814" xr:uid="{547C6655-CE0D-4E5E-9E7E-671FC6112BD1}"/>
    <cellStyle name="Normal 132 3 5 2" xfId="8815" xr:uid="{991BC3FA-A83C-4007-B777-350511943247}"/>
    <cellStyle name="Normal 132 3 6" xfId="8816" xr:uid="{64E48CFE-F9D1-464C-A0FB-338ABB40C8D6}"/>
    <cellStyle name="Normal 132 3_2013 Hydro" xfId="8817" xr:uid="{CF650350-72D8-4394-A474-EF3FB4A2270E}"/>
    <cellStyle name="Normal 132 4" xfId="8818" xr:uid="{B5ED6582-14DF-43AF-BB67-F16AE7614C58}"/>
    <cellStyle name="Normal 132 4 2" xfId="8819" xr:uid="{BE981104-1E01-46BA-965A-B4B32E756519}"/>
    <cellStyle name="Normal 132 4 2 2" xfId="8820" xr:uid="{539512A7-66B9-47D9-ADA6-EB7B62B77DFD}"/>
    <cellStyle name="Normal 132 4 2 2 2" xfId="8821" xr:uid="{1F66C407-6477-41BD-834A-27E4C936558D}"/>
    <cellStyle name="Normal 132 4 2 3" xfId="8822" xr:uid="{F5B3A675-F123-4790-A7CC-F302616C9BC2}"/>
    <cellStyle name="Normal 132 4 2 3 2" xfId="8823" xr:uid="{88C4427B-7A53-4482-B446-F1859C0C2276}"/>
    <cellStyle name="Normal 132 4 2 4" xfId="8824" xr:uid="{53C77DA5-D689-40A9-9FF3-AFBB81AC3629}"/>
    <cellStyle name="Normal 132 4 3" xfId="8825" xr:uid="{B42E5978-AE9B-497D-B6A3-593967D6858A}"/>
    <cellStyle name="Normal 132 4 3 2" xfId="8826" xr:uid="{61EB5986-1950-4BA5-A625-11113A3C6024}"/>
    <cellStyle name="Normal 132 4 3 2 2" xfId="8827" xr:uid="{BBB35851-11CA-4E00-A597-96F81139F60D}"/>
    <cellStyle name="Normal 132 4 3 3" xfId="8828" xr:uid="{CD1F7FC5-9B05-473B-89C0-1E76E0FEE5CB}"/>
    <cellStyle name="Normal 132 4 3 3 2" xfId="8829" xr:uid="{10DA29F8-9A52-4106-9ED7-30EFDD86AC6C}"/>
    <cellStyle name="Normal 132 4 3 4" xfId="8830" xr:uid="{F41C92AB-80AA-4C80-801D-5A2201158D33}"/>
    <cellStyle name="Normal 132 4 4" xfId="8831" xr:uid="{1FE178E9-2F09-4C89-99A7-8ADD021B1F33}"/>
    <cellStyle name="Normal 132 4 4 2" xfId="8832" xr:uid="{68A706D2-E3D2-4EE9-9B0B-F2953D021185}"/>
    <cellStyle name="Normal 132 4 5" xfId="8833" xr:uid="{0CD1AC4D-B0E2-4585-9DFF-82207369AE91}"/>
    <cellStyle name="Normal 132 4 5 2" xfId="8834" xr:uid="{F7490CB4-6469-4DA4-9D4F-44AA4D27AD2B}"/>
    <cellStyle name="Normal 132 4 6" xfId="8835" xr:uid="{4A21F5D8-3D75-4977-A946-DACDEEF1DD04}"/>
    <cellStyle name="Normal 132 4_2013 Hydro" xfId="8836" xr:uid="{5E201798-20D3-4963-A366-A8527F44169B}"/>
    <cellStyle name="Normal 132 5" xfId="8837" xr:uid="{9B80317C-8863-4098-8D71-856416331466}"/>
    <cellStyle name="Normal 132 5 2" xfId="8838" xr:uid="{E1657EAB-D484-46F5-98CE-968F7EDFEA90}"/>
    <cellStyle name="Normal 132 5 2 2" xfId="8839" xr:uid="{A370B3D0-0C95-4DBF-B45D-B12564AC6070}"/>
    <cellStyle name="Normal 132 5 2 2 2" xfId="8840" xr:uid="{6765598E-1065-4400-AA80-F8A71CEC3796}"/>
    <cellStyle name="Normal 132 5 2 3" xfId="8841" xr:uid="{EB9DD9BB-F5D3-4378-A860-577043892FF6}"/>
    <cellStyle name="Normal 132 5 2 3 2" xfId="8842" xr:uid="{90D2884C-EF25-47F4-92A0-2E05E30D2771}"/>
    <cellStyle name="Normal 132 5 2 4" xfId="8843" xr:uid="{C7A1095C-887B-47FD-B7F1-0D7E74F0F8EF}"/>
    <cellStyle name="Normal 132 5 3" xfId="8844" xr:uid="{5F42B392-1610-4D75-B738-3F211A731C95}"/>
    <cellStyle name="Normal 132 5 3 2" xfId="8845" xr:uid="{9D04D93A-E809-4E03-A8E3-9AF7D085364C}"/>
    <cellStyle name="Normal 132 5 3 2 2" xfId="8846" xr:uid="{A91CF13B-3E98-4B96-9B6D-476EB242F6BC}"/>
    <cellStyle name="Normal 132 5 3 3" xfId="8847" xr:uid="{5F929F70-C4EE-4488-9012-BD4B3FD40FF2}"/>
    <cellStyle name="Normal 132 5 3 3 2" xfId="8848" xr:uid="{5B3988A8-C61A-4D1C-A68C-24CD53F98C40}"/>
    <cellStyle name="Normal 132 5 3 4" xfId="8849" xr:uid="{FEC3EC53-3DEA-492E-BC37-277B657DE8E6}"/>
    <cellStyle name="Normal 132 5 4" xfId="8850" xr:uid="{68D70800-CF5E-4525-89D2-1AD5D86BAFDD}"/>
    <cellStyle name="Normal 132 5 4 2" xfId="8851" xr:uid="{D6DA0734-0EE3-45AB-BB25-E32A65555F5A}"/>
    <cellStyle name="Normal 132 5 5" xfId="8852" xr:uid="{E5F2ECC5-B555-4125-AE5D-96E420D6E120}"/>
    <cellStyle name="Normal 132 5 5 2" xfId="8853" xr:uid="{17E4DFA3-64D6-4A45-A5DA-BD140289F644}"/>
    <cellStyle name="Normal 132 5 6" xfId="8854" xr:uid="{59412C95-3254-47F7-9E37-7D48B0F692CF}"/>
    <cellStyle name="Normal 132 5_2013 Hydro" xfId="8855" xr:uid="{978CE185-3DB3-46DE-873F-B8CE2D98ABD9}"/>
    <cellStyle name="Normal 132 6" xfId="8856" xr:uid="{69AE3772-0DC3-4630-A80F-CD223FCFB073}"/>
    <cellStyle name="Normal 132 6 2" xfId="8857" xr:uid="{F1E62BBB-DAA8-4E26-9BEA-EDD8273A7537}"/>
    <cellStyle name="Normal 132 6 2 2" xfId="8858" xr:uid="{8D469AAB-F656-496C-9052-9D94CE29B392}"/>
    <cellStyle name="Normal 132 6 3" xfId="8859" xr:uid="{AAB4BB95-9D22-455F-AE98-F9E3757EABA0}"/>
    <cellStyle name="Normal 132 6 3 2" xfId="8860" xr:uid="{50F9EBE7-7E64-4CF9-99D5-93FEBDEB603D}"/>
    <cellStyle name="Normal 132 6 4" xfId="8861" xr:uid="{8F392DF6-CB29-453B-8632-904F7DBBCDD8}"/>
    <cellStyle name="Normal 132 7" xfId="8862" xr:uid="{BD2F9761-66FB-430F-AAE7-112B17B228EF}"/>
    <cellStyle name="Normal 132 7 2" xfId="8863" xr:uid="{E97DF11F-9B02-42F7-8E96-EA83042512D6}"/>
    <cellStyle name="Normal 132 7 2 2" xfId="8864" xr:uid="{1459E489-96F5-4D11-B803-DC6C35C16F27}"/>
    <cellStyle name="Normal 132 7 3" xfId="8865" xr:uid="{1BFEEC74-4996-482A-B08A-28BF8E537D60}"/>
    <cellStyle name="Normal 132 7 3 2" xfId="8866" xr:uid="{774018FA-D66D-4F89-B7E2-1ABA909B8D0F}"/>
    <cellStyle name="Normal 132 7 4" xfId="8867" xr:uid="{98EEA846-7A45-4B21-A3F6-6319208B4872}"/>
    <cellStyle name="Normal 132 8" xfId="8868" xr:uid="{B498E523-E23D-42A6-BA36-E41EF4E94462}"/>
    <cellStyle name="Normal 132 8 2" xfId="8869" xr:uid="{3A2B36F1-C982-4EB8-B605-ED33D9659ED8}"/>
    <cellStyle name="Normal 132 9" xfId="8870" xr:uid="{76A4C0A2-AEE6-47B6-9EBF-5B8754E708CA}"/>
    <cellStyle name="Normal 132 9 2" xfId="8871" xr:uid="{08CB09CA-0F57-475D-9878-A73D6530752B}"/>
    <cellStyle name="Normal 132_2013 Hydro" xfId="8872" xr:uid="{037BFA76-F4AB-4843-B5B4-69AE6145EF2F}"/>
    <cellStyle name="Normal 133" xfId="8873" xr:uid="{114F82CD-2046-41B8-959C-89E9AC911CF8}"/>
    <cellStyle name="Normal 133 10" xfId="8874" xr:uid="{A7545F5E-ECEC-4764-B979-2F1E24E4E0AA}"/>
    <cellStyle name="Normal 133 2" xfId="8875" xr:uid="{06433F07-384E-4B76-B3F7-29AB4555F01E}"/>
    <cellStyle name="Normal 133 2 2" xfId="8876" xr:uid="{7AFAF74E-B256-4F7F-A9AA-1AE63A59EB20}"/>
    <cellStyle name="Normal 133 2 2 2" xfId="8877" xr:uid="{169D8479-050E-4EE9-BDA6-B4A95F8449A5}"/>
    <cellStyle name="Normal 133 2 2 2 2" xfId="8878" xr:uid="{6C033CD7-94A2-4338-A4BA-88534A2CF3DF}"/>
    <cellStyle name="Normal 133 2 2 3" xfId="8879" xr:uid="{54A6B867-0C5A-4E44-98C4-5F8BFF417D1C}"/>
    <cellStyle name="Normal 133 2 2 3 2" xfId="8880" xr:uid="{241F7B46-C675-4833-BF98-FD7F674BD63A}"/>
    <cellStyle name="Normal 133 2 2 4" xfId="8881" xr:uid="{EB9E72C0-3C82-4263-B2A7-A7F8456E882A}"/>
    <cellStyle name="Normal 133 2 3" xfId="8882" xr:uid="{BB5403D3-C8DA-433F-971C-538F813CFCE7}"/>
    <cellStyle name="Normal 133 2 3 2" xfId="8883" xr:uid="{2CBA635D-612E-4609-8A70-30EC7D0B6914}"/>
    <cellStyle name="Normal 133 2 3 2 2" xfId="8884" xr:uid="{B1CBF0D7-6035-4963-82F2-45598B5544A7}"/>
    <cellStyle name="Normal 133 2 3 3" xfId="8885" xr:uid="{4BCA2265-A38C-4800-B061-207CC4F5CC3B}"/>
    <cellStyle name="Normal 133 2 3 3 2" xfId="8886" xr:uid="{71E28CB3-4BC0-471F-B3E6-3897F0A73034}"/>
    <cellStyle name="Normal 133 2 3 4" xfId="8887" xr:uid="{24F943F3-4E70-4E3E-9BE9-926C73D0D12B}"/>
    <cellStyle name="Normal 133 2 4" xfId="8888" xr:uid="{BCDD76BD-F04D-42B1-8366-8C78B1A7D2C3}"/>
    <cellStyle name="Normal 133 2 4 2" xfId="8889" xr:uid="{6D915EF3-B967-496C-AD02-D731154E0295}"/>
    <cellStyle name="Normal 133 2 5" xfId="8890" xr:uid="{87C1680C-7D26-4A80-8B02-E4EA2B0E6518}"/>
    <cellStyle name="Normal 133 2 5 2" xfId="8891" xr:uid="{234B42C3-CA7B-4C67-AD4E-B33CFC6F07CC}"/>
    <cellStyle name="Normal 133 2 6" xfId="8892" xr:uid="{C14C3E41-EC16-433B-961D-995E225C0F20}"/>
    <cellStyle name="Normal 133 2_(1a) Quarterly" xfId="8893" xr:uid="{6E248F70-E989-46BA-9BBA-AC1B35286EB4}"/>
    <cellStyle name="Normal 133 3" xfId="8894" xr:uid="{EC28BAA2-DF21-4CF3-822F-4DFB28B6CD04}"/>
    <cellStyle name="Normal 133 3 2" xfId="8895" xr:uid="{387F942A-00E7-4EE7-A371-62CB2B9EAA76}"/>
    <cellStyle name="Normal 133 3 2 2" xfId="8896" xr:uid="{45EC6E58-BAEF-4BA4-83A1-EDDAEBE6749F}"/>
    <cellStyle name="Normal 133 3 2 2 2" xfId="8897" xr:uid="{C383F9E0-AE42-40CC-8985-22E3D0901B33}"/>
    <cellStyle name="Normal 133 3 2 3" xfId="8898" xr:uid="{8B8D5D08-6BA9-474F-9108-68FF3BE392AE}"/>
    <cellStyle name="Normal 133 3 2 3 2" xfId="8899" xr:uid="{2467BCA1-A5CB-433D-926C-34E1CC233B70}"/>
    <cellStyle name="Normal 133 3 2 4" xfId="8900" xr:uid="{32ACF2D5-B123-49F0-BCE5-8DB1999476DF}"/>
    <cellStyle name="Normal 133 3 3" xfId="8901" xr:uid="{37A4518D-DD3F-41DB-81E1-04AC377FE95A}"/>
    <cellStyle name="Normal 133 3 3 2" xfId="8902" xr:uid="{0E96A356-4914-48F3-9C88-0F25B4EEC27A}"/>
    <cellStyle name="Normal 133 3 3 2 2" xfId="8903" xr:uid="{221609F0-4620-49C8-AE66-6347436BFF73}"/>
    <cellStyle name="Normal 133 3 3 3" xfId="8904" xr:uid="{50663275-9CD3-4E13-8867-CA81053654F1}"/>
    <cellStyle name="Normal 133 3 3 3 2" xfId="8905" xr:uid="{9860828E-8583-483C-925F-898E7861DB6F}"/>
    <cellStyle name="Normal 133 3 3 4" xfId="8906" xr:uid="{6429392C-8CE4-47D2-8398-98B1D3E27309}"/>
    <cellStyle name="Normal 133 3 4" xfId="8907" xr:uid="{DA77562E-2555-4622-8070-7A9352BC71AA}"/>
    <cellStyle name="Normal 133 3 4 2" xfId="8908" xr:uid="{7490A535-C522-4BA9-B143-6F361C77E1EE}"/>
    <cellStyle name="Normal 133 3 5" xfId="8909" xr:uid="{2F30F292-E3D9-4C23-A603-03B2EB504267}"/>
    <cellStyle name="Normal 133 3 5 2" xfId="8910" xr:uid="{A0ACD285-1E20-4D22-8E62-41F805920265}"/>
    <cellStyle name="Normal 133 3 6" xfId="8911" xr:uid="{CAC17CCE-E469-407E-8ED0-B5FEA43C67C7}"/>
    <cellStyle name="Normal 133 3_2013 Hydro" xfId="8912" xr:uid="{ADA4714C-6CE2-4BB9-AE5A-CA08E5A1739A}"/>
    <cellStyle name="Normal 133 4" xfId="8913" xr:uid="{275A3592-63F3-4B4C-9F09-3DF37E78DF66}"/>
    <cellStyle name="Normal 133 4 2" xfId="8914" xr:uid="{B1CA43BF-F8DA-402B-A5B7-949CB86B8B04}"/>
    <cellStyle name="Normal 133 4 2 2" xfId="8915" xr:uid="{0D00C92C-4AA6-426E-AD20-5E53749E3A84}"/>
    <cellStyle name="Normal 133 4 2 2 2" xfId="8916" xr:uid="{B0C13F08-44BB-43ED-AEC5-5CD03FD47A93}"/>
    <cellStyle name="Normal 133 4 2 3" xfId="8917" xr:uid="{2DAF69C4-32BE-4DB2-97D7-D83C6E6767FC}"/>
    <cellStyle name="Normal 133 4 2 3 2" xfId="8918" xr:uid="{3E4584D4-40F6-4D25-9E9F-40125D8B9F14}"/>
    <cellStyle name="Normal 133 4 2 4" xfId="8919" xr:uid="{0AC5D674-5BD9-44B8-A532-A5A379F90811}"/>
    <cellStyle name="Normal 133 4 3" xfId="8920" xr:uid="{150A7448-D4EE-4503-98DC-7D9B1C1B61EC}"/>
    <cellStyle name="Normal 133 4 3 2" xfId="8921" xr:uid="{3A3C07F6-F2F0-4E4E-995D-6535798EFFB4}"/>
    <cellStyle name="Normal 133 4 3 2 2" xfId="8922" xr:uid="{B9943FFE-42E7-4B32-B88E-45EED1780635}"/>
    <cellStyle name="Normal 133 4 3 3" xfId="8923" xr:uid="{DE6A8662-49F5-48DD-BA4D-40025D477865}"/>
    <cellStyle name="Normal 133 4 3 3 2" xfId="8924" xr:uid="{E07AD0C6-568E-4700-9A52-54EEFD8C56A1}"/>
    <cellStyle name="Normal 133 4 3 4" xfId="8925" xr:uid="{C51C0ACF-5078-45B7-A282-685F4A4D0F8E}"/>
    <cellStyle name="Normal 133 4 4" xfId="8926" xr:uid="{5A441521-8B1B-4512-BAFC-905ECAB71BB6}"/>
    <cellStyle name="Normal 133 4 4 2" xfId="8927" xr:uid="{3469624C-9728-45AB-B0D8-3C33CFD83189}"/>
    <cellStyle name="Normal 133 4 5" xfId="8928" xr:uid="{7941F705-28B7-4316-AF5F-5A8957E996F6}"/>
    <cellStyle name="Normal 133 4 5 2" xfId="8929" xr:uid="{229D49F1-8F68-4CC0-92E7-15C1A5435FDA}"/>
    <cellStyle name="Normal 133 4 6" xfId="8930" xr:uid="{05617AA7-B11C-4645-9142-D046E7CE2645}"/>
    <cellStyle name="Normal 133 4_2013 Hydro" xfId="8931" xr:uid="{EE9323C6-405B-4B99-82D6-39D53EC5EE56}"/>
    <cellStyle name="Normal 133 5" xfId="8932" xr:uid="{248CE283-D172-436D-8B47-BB5C75A5E505}"/>
    <cellStyle name="Normal 133 5 2" xfId="8933" xr:uid="{08335A1C-9353-489D-9477-455686669B06}"/>
    <cellStyle name="Normal 133 5 2 2" xfId="8934" xr:uid="{AB500D99-A23F-4CF4-9180-728665862068}"/>
    <cellStyle name="Normal 133 5 2 2 2" xfId="8935" xr:uid="{99CBDE60-D5FE-4DC5-97C0-095C64F26817}"/>
    <cellStyle name="Normal 133 5 2 3" xfId="8936" xr:uid="{E7329E89-1D82-4FFE-AA4A-ABCCC6A6720D}"/>
    <cellStyle name="Normal 133 5 2 3 2" xfId="8937" xr:uid="{C66FE73B-FE15-4772-9CB5-4E4D06F5F405}"/>
    <cellStyle name="Normal 133 5 2 4" xfId="8938" xr:uid="{C6691FC0-6F74-493E-B9F7-401DD274D6E6}"/>
    <cellStyle name="Normal 133 5 3" xfId="8939" xr:uid="{DB5AE459-D523-45B3-A45F-716EBC974AA0}"/>
    <cellStyle name="Normal 133 5 3 2" xfId="8940" xr:uid="{06DECE25-81D1-460A-A386-71C1B718F2FA}"/>
    <cellStyle name="Normal 133 5 3 2 2" xfId="8941" xr:uid="{4CDC5E6F-828B-4508-810A-97F486A872E3}"/>
    <cellStyle name="Normal 133 5 3 3" xfId="8942" xr:uid="{73D8C513-84AF-48EF-8FFA-0BEDBF1F5AA7}"/>
    <cellStyle name="Normal 133 5 3 3 2" xfId="8943" xr:uid="{CCA37D0D-A362-489A-A404-EA17355A4638}"/>
    <cellStyle name="Normal 133 5 3 4" xfId="8944" xr:uid="{27D9AE96-DE25-4C56-84DF-860033688F47}"/>
    <cellStyle name="Normal 133 5 4" xfId="8945" xr:uid="{6F8B95C6-BC40-460F-8B38-217D15C83032}"/>
    <cellStyle name="Normal 133 5 4 2" xfId="8946" xr:uid="{7BE7357B-6E32-48E4-A8B3-AF4BA89EA37D}"/>
    <cellStyle name="Normal 133 5 5" xfId="8947" xr:uid="{0608AC0D-EB41-4F3E-A6AC-0293767430B2}"/>
    <cellStyle name="Normal 133 5 5 2" xfId="8948" xr:uid="{785AB1C9-8F38-42E9-805C-C2A29B90ABED}"/>
    <cellStyle name="Normal 133 5 6" xfId="8949" xr:uid="{E25FA7EF-7085-48E8-A344-7AB321153A73}"/>
    <cellStyle name="Normal 133 5_2013 Hydro" xfId="8950" xr:uid="{65A5CEE4-88F0-48BC-92A6-AB9015EEEEF8}"/>
    <cellStyle name="Normal 133 6" xfId="8951" xr:uid="{23B9305D-EF1C-490F-9F4C-9A4F8C424809}"/>
    <cellStyle name="Normal 133 6 2" xfId="8952" xr:uid="{0BBFA916-3BF7-453E-A36D-3545751CF892}"/>
    <cellStyle name="Normal 133 6 2 2" xfId="8953" xr:uid="{2E95AA1A-CAF3-4F86-A1EE-6CF79C562B34}"/>
    <cellStyle name="Normal 133 6 3" xfId="8954" xr:uid="{3272711E-FB01-4A1F-ABFC-E78610FA1A9D}"/>
    <cellStyle name="Normal 133 6 3 2" xfId="8955" xr:uid="{6E806560-2CE1-4A9B-BCB0-53735A69B4D1}"/>
    <cellStyle name="Normal 133 6 4" xfId="8956" xr:uid="{F7EAC87D-A176-4374-89DB-843FC5D387DD}"/>
    <cellStyle name="Normal 133 7" xfId="8957" xr:uid="{AF60BA35-760A-47B0-B735-9AE40D4230FF}"/>
    <cellStyle name="Normal 133 7 2" xfId="8958" xr:uid="{5730C621-023D-467B-A9B4-3F5A23695600}"/>
    <cellStyle name="Normal 133 7 2 2" xfId="8959" xr:uid="{949B1588-B76F-4A95-9DC5-FB867F4B7DC9}"/>
    <cellStyle name="Normal 133 7 3" xfId="8960" xr:uid="{A51B7367-4CCD-4730-8FB4-B90EA64E521B}"/>
    <cellStyle name="Normal 133 7 3 2" xfId="8961" xr:uid="{2EB8DA90-CE23-4E3E-ACEA-F3C70E557925}"/>
    <cellStyle name="Normal 133 7 4" xfId="8962" xr:uid="{2D798474-8E7B-4256-8C8B-1B8659BAF5E0}"/>
    <cellStyle name="Normal 133 8" xfId="8963" xr:uid="{51AC2063-B324-442C-8EE0-564ED617984B}"/>
    <cellStyle name="Normal 133 8 2" xfId="8964" xr:uid="{77288820-F226-47C9-834F-20983BCD77D8}"/>
    <cellStyle name="Normal 133 9" xfId="8965" xr:uid="{336F6B58-3E0A-41A4-AEE2-DA5C36C105AB}"/>
    <cellStyle name="Normal 133 9 2" xfId="8966" xr:uid="{5F16C619-71F8-405A-B863-9F9817275601}"/>
    <cellStyle name="Normal 133_(1a) Quarterly" xfId="8967" xr:uid="{3E4C68F4-A507-4D75-85BD-407AFD5611DE}"/>
    <cellStyle name="Normal 134" xfId="8968" xr:uid="{656AF194-5600-443B-800D-BBFA16FA438F}"/>
    <cellStyle name="Normal 134 10" xfId="8969" xr:uid="{5F1EFFBF-E593-4CDB-94FD-A3037721872E}"/>
    <cellStyle name="Normal 134 2" xfId="8970" xr:uid="{CBD5E900-98F6-4193-A989-48117D41957C}"/>
    <cellStyle name="Normal 134 2 2" xfId="8971" xr:uid="{1D3F8C7E-EC33-494A-9446-AA36AA445187}"/>
    <cellStyle name="Normal 134 2 2 2" xfId="8972" xr:uid="{D4A97D27-72AE-464A-9DA3-91826B95D9AD}"/>
    <cellStyle name="Normal 134 2 2 2 2" xfId="8973" xr:uid="{F803BD04-30F5-4A92-B371-E2CD5B1C5C57}"/>
    <cellStyle name="Normal 134 2 2 3" xfId="8974" xr:uid="{A9C8478C-3D1A-4C06-849C-967A35B01F5D}"/>
    <cellStyle name="Normal 134 2 2 3 2" xfId="8975" xr:uid="{5D9C79E3-3A9C-4144-B8CE-0E1CB46E6ECB}"/>
    <cellStyle name="Normal 134 2 2 4" xfId="8976" xr:uid="{9066217C-EB2C-4828-9945-D3970071A937}"/>
    <cellStyle name="Normal 134 2 3" xfId="8977" xr:uid="{F8C3B22C-E0AC-442A-9102-1E4A4FB93DF3}"/>
    <cellStyle name="Normal 134 2 3 2" xfId="8978" xr:uid="{E6C4799F-6DAC-4284-9368-678F256DA465}"/>
    <cellStyle name="Normal 134 2 3 2 2" xfId="8979" xr:uid="{C8A5CF00-0AC5-4917-B87C-2F718A3DE016}"/>
    <cellStyle name="Normal 134 2 3 3" xfId="8980" xr:uid="{28C20476-DA1E-4C16-9127-0A8D1A9315A4}"/>
    <cellStyle name="Normal 134 2 3 3 2" xfId="8981" xr:uid="{24ABCDE0-5163-4EFF-AF58-77BD5C748769}"/>
    <cellStyle name="Normal 134 2 3 4" xfId="8982" xr:uid="{1111B51A-11C5-463C-AD05-24DB001883DB}"/>
    <cellStyle name="Normal 134 2 4" xfId="8983" xr:uid="{8355273E-33DD-4AE6-A7B7-E4B90CF7822B}"/>
    <cellStyle name="Normal 134 2 4 2" xfId="8984" xr:uid="{66479AA3-2115-4280-8960-38AB27561D23}"/>
    <cellStyle name="Normal 134 2 5" xfId="8985" xr:uid="{3E658471-88F1-4AE5-87F6-122548AB3CE5}"/>
    <cellStyle name="Normal 134 2 5 2" xfId="8986" xr:uid="{4CD55C9E-FB09-4A27-B6EF-F2A5F2693FB6}"/>
    <cellStyle name="Normal 134 2 6" xfId="8987" xr:uid="{473D57B1-E737-4FB7-BCDD-3A68A85A02E0}"/>
    <cellStyle name="Normal 134 2_(1a) Quarterly" xfId="8988" xr:uid="{AC246928-9AF9-46FB-A4DC-5B22A98D1408}"/>
    <cellStyle name="Normal 134 3" xfId="8989" xr:uid="{A463A20A-E886-4FC2-BD04-9AB7F17D77E8}"/>
    <cellStyle name="Normal 134 3 2" xfId="8990" xr:uid="{5E129573-A951-438D-9D69-67B6E398BACD}"/>
    <cellStyle name="Normal 134 3 2 2" xfId="8991" xr:uid="{3160BC35-B69F-4F3D-BD4D-F2B21D302E87}"/>
    <cellStyle name="Normal 134 3 2 2 2" xfId="8992" xr:uid="{7B6CA882-90E9-4308-A169-11C4A8CFD920}"/>
    <cellStyle name="Normal 134 3 2 3" xfId="8993" xr:uid="{738588E8-A95E-45B7-BDBE-3AB7FE06E180}"/>
    <cellStyle name="Normal 134 3 2 3 2" xfId="8994" xr:uid="{61382B2B-A7E1-4C73-8CF8-A878ADB8C807}"/>
    <cellStyle name="Normal 134 3 2 4" xfId="8995" xr:uid="{E6E4D6ED-96C8-4755-BBDA-34C13FBDE595}"/>
    <cellStyle name="Normal 134 3 3" xfId="8996" xr:uid="{F1573FC9-F404-4699-AE8E-8E534F48AE7E}"/>
    <cellStyle name="Normal 134 3 3 2" xfId="8997" xr:uid="{8B488F29-BB22-4237-9C95-E483BCAAD3AB}"/>
    <cellStyle name="Normal 134 3 3 2 2" xfId="8998" xr:uid="{FE042265-60BB-4985-BF00-3CB66444DBF5}"/>
    <cellStyle name="Normal 134 3 3 3" xfId="8999" xr:uid="{FE6A0AAE-F758-45D1-9332-71B64BB2064A}"/>
    <cellStyle name="Normal 134 3 3 3 2" xfId="9000" xr:uid="{228477AA-D949-4832-9E84-7E46BD81B8CF}"/>
    <cellStyle name="Normal 134 3 3 4" xfId="9001" xr:uid="{8597A67D-4910-4653-A326-BC8BDBC6C674}"/>
    <cellStyle name="Normal 134 3 4" xfId="9002" xr:uid="{F6AEF1FE-B733-48A9-A5D9-D05B98AE4E9B}"/>
    <cellStyle name="Normal 134 3 4 2" xfId="9003" xr:uid="{58810FD4-EAD1-48E3-B17B-9D76904E7156}"/>
    <cellStyle name="Normal 134 3 5" xfId="9004" xr:uid="{E9DDA1A9-C00B-4399-ABBE-3C72F2FB5649}"/>
    <cellStyle name="Normal 134 3 5 2" xfId="9005" xr:uid="{644B27D2-F909-4118-AB23-F34C21D3BED1}"/>
    <cellStyle name="Normal 134 3 6" xfId="9006" xr:uid="{9FA528F5-5B24-4CF3-A88A-55BB3A03D79D}"/>
    <cellStyle name="Normal 134 3_2013 Hydro" xfId="9007" xr:uid="{A279D4E7-8C21-46A7-9191-18A5FAD3478F}"/>
    <cellStyle name="Normal 134 4" xfId="9008" xr:uid="{D201C52C-048D-4C23-9883-8162D17F43EC}"/>
    <cellStyle name="Normal 134 4 2" xfId="9009" xr:uid="{E8F905EB-856C-4D4C-B1A0-612E48CD0FBD}"/>
    <cellStyle name="Normal 134 4 2 2" xfId="9010" xr:uid="{A089A2D0-CA5B-4CC8-B203-47C5E1ED6058}"/>
    <cellStyle name="Normal 134 4 2 2 2" xfId="9011" xr:uid="{2746B861-B0BA-4A5B-86DD-AA808E6FA424}"/>
    <cellStyle name="Normal 134 4 2 3" xfId="9012" xr:uid="{EBC1F9FE-E640-4358-940B-C4C83EADD659}"/>
    <cellStyle name="Normal 134 4 2 3 2" xfId="9013" xr:uid="{B2E84DF7-BD08-4E0F-89F9-7CE29DC0C54C}"/>
    <cellStyle name="Normal 134 4 2 4" xfId="9014" xr:uid="{36389032-859A-4D95-B06D-9EC8F07E04F1}"/>
    <cellStyle name="Normal 134 4 3" xfId="9015" xr:uid="{F8C34F7D-5570-4F20-805B-8E00C8732D3F}"/>
    <cellStyle name="Normal 134 4 3 2" xfId="9016" xr:uid="{F7A4EE79-B7F9-4A3B-9E5D-A3C37658CF0A}"/>
    <cellStyle name="Normal 134 4 3 2 2" xfId="9017" xr:uid="{F69D35AD-496F-48A4-964B-DB4C61A9F785}"/>
    <cellStyle name="Normal 134 4 3 3" xfId="9018" xr:uid="{7C592A9D-2AB6-47DD-BE3A-4D57D0032F9D}"/>
    <cellStyle name="Normal 134 4 3 3 2" xfId="9019" xr:uid="{E7D71822-F225-49A5-A6AA-470DA13FAC2D}"/>
    <cellStyle name="Normal 134 4 3 4" xfId="9020" xr:uid="{7A141816-20DF-42D3-B0A7-3B0699BC61D8}"/>
    <cellStyle name="Normal 134 4 4" xfId="9021" xr:uid="{F5F5AC84-EC21-4BE3-96CC-75AF22D00E35}"/>
    <cellStyle name="Normal 134 4 4 2" xfId="9022" xr:uid="{C449517E-777C-4F8C-8E44-B7574166E732}"/>
    <cellStyle name="Normal 134 4 5" xfId="9023" xr:uid="{10E63EC1-F59A-468F-893A-D5DB19D0DB24}"/>
    <cellStyle name="Normal 134 4 5 2" xfId="9024" xr:uid="{7C9BC3DB-8EC4-40B5-A561-D8E2DB29D3DD}"/>
    <cellStyle name="Normal 134 4 6" xfId="9025" xr:uid="{1CB73842-6288-4346-B8FF-2EC94B8795A4}"/>
    <cellStyle name="Normal 134 4_2013 Hydro" xfId="9026" xr:uid="{6E270BF2-3E9E-49DF-ABF3-EFB515B48DF3}"/>
    <cellStyle name="Normal 134 5" xfId="9027" xr:uid="{BA27B225-13CA-45BE-82F2-E7CB2F156610}"/>
    <cellStyle name="Normal 134 5 2" xfId="9028" xr:uid="{AE232741-57D5-4EB6-9DB7-A9881F95AEB9}"/>
    <cellStyle name="Normal 134 5 2 2" xfId="9029" xr:uid="{E9529C99-824A-4E13-9F50-DCE25A66332B}"/>
    <cellStyle name="Normal 134 5 2 2 2" xfId="9030" xr:uid="{824190B5-0116-488C-96B6-0BE43A043FB2}"/>
    <cellStyle name="Normal 134 5 2 3" xfId="9031" xr:uid="{1B0111EC-8E00-4EA2-8C73-810F425ABD67}"/>
    <cellStyle name="Normal 134 5 2 3 2" xfId="9032" xr:uid="{38CF1E6B-44AA-4CF4-9BFD-C77BF029F41D}"/>
    <cellStyle name="Normal 134 5 2 4" xfId="9033" xr:uid="{517CBB12-384B-42D0-98E4-FD6A0D3AFDD6}"/>
    <cellStyle name="Normal 134 5 3" xfId="9034" xr:uid="{A674E98E-A531-4509-8F54-18E9FC84FE55}"/>
    <cellStyle name="Normal 134 5 3 2" xfId="9035" xr:uid="{ACA225DF-E5DC-43C1-B1D7-521A7BCFAA85}"/>
    <cellStyle name="Normal 134 5 3 2 2" xfId="9036" xr:uid="{A6C6B28C-AD60-4671-93E1-31CC14AD156B}"/>
    <cellStyle name="Normal 134 5 3 3" xfId="9037" xr:uid="{D468C97C-FF70-48EA-89D5-1DD94CA688F1}"/>
    <cellStyle name="Normal 134 5 3 3 2" xfId="9038" xr:uid="{09E343D9-5CBF-4F6B-8B49-99D5119CDD97}"/>
    <cellStyle name="Normal 134 5 3 4" xfId="9039" xr:uid="{96C86FFD-28C3-47AB-B4CB-64A230DC8ACC}"/>
    <cellStyle name="Normal 134 5 4" xfId="9040" xr:uid="{25FCB3D1-22C8-49C0-B7C3-5A4331E53511}"/>
    <cellStyle name="Normal 134 5 4 2" xfId="9041" xr:uid="{299BF0F1-67E0-4ABC-A911-AB9F608FEEB1}"/>
    <cellStyle name="Normal 134 5 5" xfId="9042" xr:uid="{63851A54-7AD8-44AF-B47E-FBE338B3AF52}"/>
    <cellStyle name="Normal 134 5 5 2" xfId="9043" xr:uid="{64DE3225-CFCB-4D6C-A0FD-F16D05F2D4D1}"/>
    <cellStyle name="Normal 134 5 6" xfId="9044" xr:uid="{73238F76-F9AE-4699-B703-4AA6D2A7361C}"/>
    <cellStyle name="Normal 134 5_2013 Hydro" xfId="9045" xr:uid="{83E5B1B2-7A8B-48D1-BDFB-0138A887C770}"/>
    <cellStyle name="Normal 134 6" xfId="9046" xr:uid="{128BFC42-B5A8-453B-AE79-A455C652DA3A}"/>
    <cellStyle name="Normal 134 6 2" xfId="9047" xr:uid="{CF561983-F268-4FEA-A91D-9F1FB427317D}"/>
    <cellStyle name="Normal 134 6 2 2" xfId="9048" xr:uid="{D587E711-A1AA-4A87-96C8-19143D6BFD83}"/>
    <cellStyle name="Normal 134 6 2 2 2" xfId="9049" xr:uid="{7625D980-BE55-4EB5-9261-5CF9529674BD}"/>
    <cellStyle name="Normal 134 6 2 3" xfId="9050" xr:uid="{4CDB213C-2805-4E12-B165-B8C93030338D}"/>
    <cellStyle name="Normal 134 6 2 3 2" xfId="9051" xr:uid="{CB52EF6B-3FFB-4946-B342-A5889267047A}"/>
    <cellStyle name="Normal 134 6 2 4" xfId="9052" xr:uid="{530AE5CD-273F-4B35-9600-E8B9F83F9CE8}"/>
    <cellStyle name="Normal 134 6_(1a) Income Statement YTD" xfId="9053" xr:uid="{5BE4F179-D492-446C-BF12-216C05D756BE}"/>
    <cellStyle name="Normal 134 7" xfId="9054" xr:uid="{717092A5-BDC8-4F27-ABC8-170DD4C04F3D}"/>
    <cellStyle name="Normal 134 7 2" xfId="9055" xr:uid="{EB9CEA65-440E-417D-A0A6-F8C3E9A4B3A2}"/>
    <cellStyle name="Normal 134 7 2 2" xfId="9056" xr:uid="{1274B273-0764-4176-A69A-FFB22A84F407}"/>
    <cellStyle name="Normal 134 7 3" xfId="9057" xr:uid="{7082F5E3-00A9-4144-9C76-8CC75B6985A3}"/>
    <cellStyle name="Normal 134 7 3 2" xfId="9058" xr:uid="{53D4913F-4F9D-48A6-AAD1-2E51C1D5A7A2}"/>
    <cellStyle name="Normal 134 7 4" xfId="9059" xr:uid="{CC792068-67DF-409D-8CAA-E4F450AC4327}"/>
    <cellStyle name="Normal 134 8" xfId="9060" xr:uid="{1BA03670-428E-4F70-B56B-797CF19BB6EF}"/>
    <cellStyle name="Normal 134 8 2" xfId="9061" xr:uid="{1323D10C-4EE0-4AFD-8AE0-1331EC132853}"/>
    <cellStyle name="Normal 134 9" xfId="9062" xr:uid="{B9A61069-54AF-4FD0-B094-38B62FB00977}"/>
    <cellStyle name="Normal 134 9 2" xfId="9063" xr:uid="{DC7B2FE4-497C-405D-A207-4F0BF48857CE}"/>
    <cellStyle name="Normal 134_(1a) Quarterly" xfId="9064" xr:uid="{E650C6F2-4BEB-482B-89F1-22CC49116082}"/>
    <cellStyle name="Normal 135" xfId="9065" xr:uid="{C9A5B127-A0A5-448D-8311-72463DC13B2F}"/>
    <cellStyle name="Normal 135 2" xfId="9066" xr:uid="{DF31DBED-5DA0-4C94-BFEC-3557029AA14C}"/>
    <cellStyle name="Normal 135 2 2" xfId="9067" xr:uid="{009B87EB-D807-4BDF-9758-AD5E8D04C986}"/>
    <cellStyle name="Normal 135 2 2 2" xfId="9068" xr:uid="{BB2ABC42-20C4-4EBA-9B39-D4DD1F8FAE0F}"/>
    <cellStyle name="Normal 135 2 2 2 2" xfId="9069" xr:uid="{36DC738D-6BDA-4B4F-A324-954077E15576}"/>
    <cellStyle name="Normal 135 2 2 3" xfId="9070" xr:uid="{A8096BA8-117D-4A50-8269-2A8EA0A0BB8D}"/>
    <cellStyle name="Normal 135 2 2 3 2" xfId="9071" xr:uid="{4D834F9C-CC4C-48A3-A2AF-42140E6C82FD}"/>
    <cellStyle name="Normal 135 2 2 4" xfId="9072" xr:uid="{0E7B73B3-3D82-47FD-97E1-0C911C2374D6}"/>
    <cellStyle name="Normal 135 2 2_(1a) Income Statement YTD" xfId="9073" xr:uid="{54092E26-5C10-4665-80CC-14ACFE4F747E}"/>
    <cellStyle name="Normal 135 2 3" xfId="9074" xr:uid="{611A3B4D-C67E-4187-BD7C-486EA58C0483}"/>
    <cellStyle name="Normal 135 2 3 2" xfId="9075" xr:uid="{9F8398A5-A0D1-45B8-B4EE-6C0D65E66BAD}"/>
    <cellStyle name="Normal 135 2 3 2 2" xfId="9076" xr:uid="{ECF00E04-2393-4AD8-B2B9-860CA8271468}"/>
    <cellStyle name="Normal 135 2 3 3" xfId="9077" xr:uid="{50710066-739A-44B3-A253-647B6F1F251C}"/>
    <cellStyle name="Normal 135 2 3 3 2" xfId="9078" xr:uid="{6586B553-E9B3-4CA0-BAC6-3B1E72F218B7}"/>
    <cellStyle name="Normal 135 2 3 4" xfId="9079" xr:uid="{AD5415B7-89D9-4BD7-B2AA-F0DDD264616F}"/>
    <cellStyle name="Normal 135 2 3_(1a) Income Statement YTD" xfId="9080" xr:uid="{3D40ED60-7D12-4B6C-9A18-29228980B5FC}"/>
    <cellStyle name="Normal 135 2 4" xfId="9081" xr:uid="{28FDCE96-8055-4AAF-9967-0ABEBD2B52B2}"/>
    <cellStyle name="Normal 135 2 4 2" xfId="9082" xr:uid="{EAD80636-4E5A-474A-8576-9FCD3E23BB4F}"/>
    <cellStyle name="Normal 135 2 5" xfId="9083" xr:uid="{E8B6BE00-8411-475D-8405-61ECD930A670}"/>
    <cellStyle name="Normal 135 2 5 2" xfId="9084" xr:uid="{6A9E99B8-02B0-4469-B1B9-3DC6088605E0}"/>
    <cellStyle name="Normal 135 2 6" xfId="9085" xr:uid="{EE05FF9D-6E86-459E-993F-28AA87B35B73}"/>
    <cellStyle name="Normal 135 2_(1a) Income Statement YTD" xfId="9086" xr:uid="{DA15333B-44FF-4D1A-B24D-E72180F0CAFD}"/>
    <cellStyle name="Normal 135 3" xfId="9087" xr:uid="{6302E454-82A8-40CE-9CA7-750C7C8F1638}"/>
    <cellStyle name="Normal 135 3 2" xfId="9088" xr:uid="{4CD64B01-2451-448D-A6F1-460E0FDAAC40}"/>
    <cellStyle name="Normal 135 3 2 2" xfId="9089" xr:uid="{9B4090FC-DA73-46DB-BD56-E219B9510681}"/>
    <cellStyle name="Normal 135 3 2 2 2" xfId="9090" xr:uid="{915A97D4-75E0-4099-A033-DA282AC4DCDE}"/>
    <cellStyle name="Normal 135 3 2 3" xfId="9091" xr:uid="{9E56E862-5BDE-444F-A5F7-35FD6A2CB8C8}"/>
    <cellStyle name="Normal 135 3 2 3 2" xfId="9092" xr:uid="{051BDBFB-3684-462B-9E19-351FF19FFCCA}"/>
    <cellStyle name="Normal 135 3 2 4" xfId="9093" xr:uid="{6E924A66-CC2B-41C9-8929-D5122878A854}"/>
    <cellStyle name="Normal 135 3 2_(1a) Income Statement YTD" xfId="9094" xr:uid="{AD3BBDD5-FCC6-4F20-B4D7-D7B31596D770}"/>
    <cellStyle name="Normal 135 3 3" xfId="9095" xr:uid="{0887D912-B3B2-46FD-9735-6D362395226A}"/>
    <cellStyle name="Normal 135 3 3 2" xfId="9096" xr:uid="{57757421-677A-4F8A-B7BB-01003FF02E6C}"/>
    <cellStyle name="Normal 135 3 3 2 2" xfId="9097" xr:uid="{7AFA203B-B9D3-4F28-B39E-FCF6A98E6BB7}"/>
    <cellStyle name="Normal 135 3 3 3" xfId="9098" xr:uid="{B0584946-2082-476D-9652-563BD907D395}"/>
    <cellStyle name="Normal 135 3 3 3 2" xfId="9099" xr:uid="{FCB85012-5B56-414D-8964-9801C6277E33}"/>
    <cellStyle name="Normal 135 3 3 4" xfId="9100" xr:uid="{759ED46C-C759-4E9E-A4C6-CB7FD56A8D27}"/>
    <cellStyle name="Normal 135 3 3_(1a) Income Statement YTD" xfId="9101" xr:uid="{390073A0-B110-4E28-85FF-3BDE4C11928D}"/>
    <cellStyle name="Normal 135 3 4" xfId="9102" xr:uid="{D1656904-9B17-4EBA-9C8B-4ADF7F18407C}"/>
    <cellStyle name="Normal 135 3 4 2" xfId="9103" xr:uid="{D00A213A-C542-4704-9F8F-C35C46E51DE9}"/>
    <cellStyle name="Normal 135 3 5" xfId="9104" xr:uid="{46C244FA-72BD-4FB6-96F1-809BB8EEAA62}"/>
    <cellStyle name="Normal 135 3 5 2" xfId="9105" xr:uid="{E9FC24E5-6566-4852-B1A7-0DD2CC584D58}"/>
    <cellStyle name="Normal 135 3 6" xfId="9106" xr:uid="{E6DD4353-E415-488C-98DD-2577E41EC36D}"/>
    <cellStyle name="Normal 135 3_(1a) Income Statement YTD" xfId="9107" xr:uid="{C221F33D-2B3E-48B8-BA03-FF0AC0E099F3}"/>
    <cellStyle name="Normal 135 4" xfId="9108" xr:uid="{24335FF2-5D7F-45A8-90F3-966D09861307}"/>
    <cellStyle name="Normal 135 4 2" xfId="9109" xr:uid="{F457361F-B584-4081-B6C6-0750EE93995F}"/>
    <cellStyle name="Normal 135 4 2 2" xfId="9110" xr:uid="{DE00436F-DE7F-41F5-89CC-EFE7CF11E844}"/>
    <cellStyle name="Normal 135 4 2 2 2" xfId="9111" xr:uid="{498A5FFA-B23D-48F3-8A2E-C088DA1BD2E7}"/>
    <cellStyle name="Normal 135 4 2 3" xfId="9112" xr:uid="{9CA6CD9D-89B6-426A-AAFF-66110263B727}"/>
    <cellStyle name="Normal 135 4 2 3 2" xfId="9113" xr:uid="{788530AD-9849-442F-82CF-BB698475444C}"/>
    <cellStyle name="Normal 135 4 2 4" xfId="9114" xr:uid="{E4913C36-9887-4D91-9DEE-F91C54A0E5B9}"/>
    <cellStyle name="Normal 135 4 2_(1a) Income Statement YTD" xfId="9115" xr:uid="{FF463FD0-AFC4-4496-A34C-541490469D1E}"/>
    <cellStyle name="Normal 135 4 3" xfId="9116" xr:uid="{999382AA-5715-4D4B-ADD6-48C512EEBC18}"/>
    <cellStyle name="Normal 135 4 3 2" xfId="9117" xr:uid="{BCC59E37-A542-47DA-B72A-E78DB31ADC94}"/>
    <cellStyle name="Normal 135 4 3 2 2" xfId="9118" xr:uid="{B31A047D-7A23-4286-99F5-9D281D8D4CBA}"/>
    <cellStyle name="Normal 135 4 3 3" xfId="9119" xr:uid="{E2412C3A-0904-4131-8D76-E898B2F35B34}"/>
    <cellStyle name="Normal 135 4 3 3 2" xfId="9120" xr:uid="{82A5A748-6167-4398-920C-454C37966CC5}"/>
    <cellStyle name="Normal 135 4 3 4" xfId="9121" xr:uid="{E2AF9CB2-612D-4952-AF4A-9EAA08AF03B2}"/>
    <cellStyle name="Normal 135 4 3_(1a) Income Statement YTD" xfId="9122" xr:uid="{F024B39A-84C3-41C6-9A7A-4E1E534BD5D1}"/>
    <cellStyle name="Normal 135 4 4" xfId="9123" xr:uid="{D734E00C-1CC7-4D6B-8226-338297D949BF}"/>
    <cellStyle name="Normal 135 4 4 2" xfId="9124" xr:uid="{2CC7909A-13B7-454A-A67C-FC4E427546DD}"/>
    <cellStyle name="Normal 135 4 5" xfId="9125" xr:uid="{71E2D40E-93F5-4573-936D-8EDAB6AEE13C}"/>
    <cellStyle name="Normal 135 4 5 2" xfId="9126" xr:uid="{CEBEE5A4-6E2D-4CDC-88D9-29488FEAEA3A}"/>
    <cellStyle name="Normal 135 4 6" xfId="9127" xr:uid="{DB46E733-1672-4808-993F-E6E9F7C5FB12}"/>
    <cellStyle name="Normal 135 4_(1a) Income Statement YTD" xfId="9128" xr:uid="{133476E6-7365-4A49-AB07-FD127169EB8E}"/>
    <cellStyle name="Normal 135 5" xfId="9129" xr:uid="{44313C15-68EE-44C5-9DE5-64321B72250D}"/>
    <cellStyle name="Normal 135 5 2" xfId="9130" xr:uid="{64BDF673-11B1-46B0-98AC-C4E34C7FF7A5}"/>
    <cellStyle name="Normal 135 5 2 2" xfId="9131" xr:uid="{BFD71FD7-1D1A-432A-915D-B8988ABBA972}"/>
    <cellStyle name="Normal 135 5 2 2 2" xfId="9132" xr:uid="{49C9D93E-A387-4CD7-B9A8-77BFB5077FC2}"/>
    <cellStyle name="Normal 135 5 2 3" xfId="9133" xr:uid="{E79E45C4-8596-4234-8840-0293F5F9CFAB}"/>
    <cellStyle name="Normal 135 5 2 3 2" xfId="9134" xr:uid="{F961A7E0-465A-4FFA-BCC3-787653D000F7}"/>
    <cellStyle name="Normal 135 5 2 4" xfId="9135" xr:uid="{AD32BAD7-44CA-44C3-80E7-2DD07B7A5D98}"/>
    <cellStyle name="Normal 135 5 2_(1a) Income Statement YTD" xfId="9136" xr:uid="{807DC455-00BD-431D-AFC5-066EE6EE4F9B}"/>
    <cellStyle name="Normal 135 5 3" xfId="9137" xr:uid="{9BF6C704-738B-4FE2-9896-4D814B536A0F}"/>
    <cellStyle name="Normal 135 5 3 2" xfId="9138" xr:uid="{8686F688-947A-4F44-927D-70F6A07D04A5}"/>
    <cellStyle name="Normal 135 5 3 2 2" xfId="9139" xr:uid="{3A6933A1-4B20-4013-AEC4-6CC943A72BFC}"/>
    <cellStyle name="Normal 135 5 3 3" xfId="9140" xr:uid="{AEB18FA1-E775-4734-89B1-E88BEA3E57A6}"/>
    <cellStyle name="Normal 135 5 3 3 2" xfId="9141" xr:uid="{DDA948B1-05A3-4099-A498-3EE1CCE8C407}"/>
    <cellStyle name="Normal 135 5 3 4" xfId="9142" xr:uid="{F9303891-ED98-41EE-9C9E-E7DA48AABE14}"/>
    <cellStyle name="Normal 135 5 3_(1a) Income Statement YTD" xfId="9143" xr:uid="{1B9F84E6-113A-4C21-A289-D2704ECBB108}"/>
    <cellStyle name="Normal 135 5 4" xfId="9144" xr:uid="{280F52D6-1A12-4D0C-AA22-C2221DB928D6}"/>
    <cellStyle name="Normal 135 5 4 2" xfId="9145" xr:uid="{1A0F8DA0-8223-4936-A179-662A597E847D}"/>
    <cellStyle name="Normal 135 5 5" xfId="9146" xr:uid="{A0BA0F23-FFF0-4874-99FB-B3D80646A8EB}"/>
    <cellStyle name="Normal 135 5 5 2" xfId="9147" xr:uid="{1E5704CD-B6F8-4A4B-BECF-B23294D054D2}"/>
    <cellStyle name="Normal 135 5 6" xfId="9148" xr:uid="{0A1954C3-8A79-454A-9CDD-374794666D0A}"/>
    <cellStyle name="Normal 135 5_(1a) Income Statement YTD" xfId="9149" xr:uid="{88AF59B4-D239-4543-A86C-5A2B61F3322A}"/>
    <cellStyle name="Normal 135_(1a) Income Statement YTD" xfId="9150" xr:uid="{9EBDF026-692B-4728-8D6D-817CD5E423DF}"/>
    <cellStyle name="Normal 136" xfId="9151" xr:uid="{92C72376-34E6-466D-8295-748C1FB31FE4}"/>
    <cellStyle name="Normal 136 2" xfId="9152" xr:uid="{82116051-2D3E-44F0-B25E-E179BE71CE67}"/>
    <cellStyle name="Normal 136 2 2" xfId="9153" xr:uid="{D22B920C-4C6C-41EA-8440-E132E76803CB}"/>
    <cellStyle name="Normal 136 2 2 2" xfId="9154" xr:uid="{DAFC782B-8391-4622-B56D-9DD88A774238}"/>
    <cellStyle name="Normal 136 2 2 2 2" xfId="9155" xr:uid="{4E7358C3-357F-4E36-B42D-61802BB4B86B}"/>
    <cellStyle name="Normal 136 2 2 3" xfId="9156" xr:uid="{6D1F9BD3-BE3B-4660-9083-5AB2359584FC}"/>
    <cellStyle name="Normal 136 2 2 3 2" xfId="9157" xr:uid="{04794275-6F49-4A40-B82A-AD0E00F32ACA}"/>
    <cellStyle name="Normal 136 2 2 4" xfId="9158" xr:uid="{415E6049-0B0C-4EB0-B31A-DFA646352128}"/>
    <cellStyle name="Normal 136 2 2_(1a) Income Statement YTD" xfId="9159" xr:uid="{209332AF-8DF5-4D39-8C0D-695E83204430}"/>
    <cellStyle name="Normal 136 2 3" xfId="9160" xr:uid="{C95A3E80-3E33-4E7B-9477-19B368840D02}"/>
    <cellStyle name="Normal 136 2 3 2" xfId="9161" xr:uid="{8B285A82-D5DB-4E7F-9F2A-A7CCC27F765B}"/>
    <cellStyle name="Normal 136 2 3 2 2" xfId="9162" xr:uid="{41A394FC-3C41-4C10-A9BB-06952659EB05}"/>
    <cellStyle name="Normal 136 2 3 3" xfId="9163" xr:uid="{9F7A0631-E4ED-43FB-85AA-B52237DA4D43}"/>
    <cellStyle name="Normal 136 2 3 3 2" xfId="9164" xr:uid="{142DA021-36B3-4E58-A135-1F0B9582C5F2}"/>
    <cellStyle name="Normal 136 2 3 4" xfId="9165" xr:uid="{FC65D93D-F397-41CA-8DAD-3859FEBCB114}"/>
    <cellStyle name="Normal 136 2 3_(1a) Income Statement YTD" xfId="9166" xr:uid="{ACD53ABA-47AA-49CF-A382-FD8450FF7A41}"/>
    <cellStyle name="Normal 136 2 4" xfId="9167" xr:uid="{A6D0A00B-4F4E-48A1-823F-D3010062C0C0}"/>
    <cellStyle name="Normal 136 2 4 2" xfId="9168" xr:uid="{66B1BEED-3797-44C0-AF8F-DD899FF6552D}"/>
    <cellStyle name="Normal 136 2 5" xfId="9169" xr:uid="{AF0B57AC-F63E-4357-B8C0-70A74FAE00B4}"/>
    <cellStyle name="Normal 136 2 5 2" xfId="9170" xr:uid="{349B8F26-2ADD-4A14-B388-2D934DD55906}"/>
    <cellStyle name="Normal 136 2 6" xfId="9171" xr:uid="{26BFF4F9-3AF9-4221-BAD9-80D2448948B3}"/>
    <cellStyle name="Normal 136 2_(1a) Income Statement YTD" xfId="9172" xr:uid="{DFAB88A6-26A3-463A-A218-E1BC30338EBC}"/>
    <cellStyle name="Normal 136 3" xfId="9173" xr:uid="{A0B1768F-8241-44C5-9A36-B6DBE13B75BC}"/>
    <cellStyle name="Normal 136 3 2" xfId="9174" xr:uid="{0DD64BEA-0616-456E-8A5C-4C7D32649C4E}"/>
    <cellStyle name="Normal 136 3 2 2" xfId="9175" xr:uid="{426FA10B-6D5E-4671-81CA-0B415C8F940F}"/>
    <cellStyle name="Normal 136 3 2 2 2" xfId="9176" xr:uid="{CAE897C0-52F3-4AC2-982C-CF24956B0A08}"/>
    <cellStyle name="Normal 136 3 2 3" xfId="9177" xr:uid="{6F3AF564-E2CD-4A21-934A-6D4A5F093834}"/>
    <cellStyle name="Normal 136 3 2 3 2" xfId="9178" xr:uid="{AA75CAEB-E908-4F4F-BA04-E9E21BE34D5C}"/>
    <cellStyle name="Normal 136 3 2 4" xfId="9179" xr:uid="{E50D0416-4D7C-4016-B6EB-6661ED5D158C}"/>
    <cellStyle name="Normal 136 3 2_(1a) Income Statement YTD" xfId="9180" xr:uid="{344F5D4B-9DE5-4C9E-97AD-C332BE08B513}"/>
    <cellStyle name="Normal 136 3 3" xfId="9181" xr:uid="{A1F79889-3780-48BC-A4AB-7CD8856727DD}"/>
    <cellStyle name="Normal 136 3 3 2" xfId="9182" xr:uid="{535D5477-7FE0-440A-A9AE-73EB44C07A08}"/>
    <cellStyle name="Normal 136 3 3 2 2" xfId="9183" xr:uid="{A4299909-B40B-4E6F-96EA-E774503EC8D5}"/>
    <cellStyle name="Normal 136 3 3 3" xfId="9184" xr:uid="{AFD140BC-72C0-4652-B6CF-78AA7DBDEA67}"/>
    <cellStyle name="Normal 136 3 3 3 2" xfId="9185" xr:uid="{135E4669-4B92-45E8-84E7-D1CFDDFDD17D}"/>
    <cellStyle name="Normal 136 3 3 4" xfId="9186" xr:uid="{7934DA70-A4ED-4C6E-A315-27ADEC39B884}"/>
    <cellStyle name="Normal 136 3 3_(1a) Income Statement YTD" xfId="9187" xr:uid="{A713A5E4-9BB4-4ECE-8F82-7EEE2D18716A}"/>
    <cellStyle name="Normal 136 3 4" xfId="9188" xr:uid="{B7753BEA-9150-4A2D-8CDF-B237BC0DD190}"/>
    <cellStyle name="Normal 136 3 4 2" xfId="9189" xr:uid="{B36BA3E5-529B-47D6-B112-D70C4B2C95CE}"/>
    <cellStyle name="Normal 136 3 5" xfId="9190" xr:uid="{19B3B7A2-AD91-4DAC-8B57-542FA17D6179}"/>
    <cellStyle name="Normal 136 3 5 2" xfId="9191" xr:uid="{BBD237FD-2000-4C76-A0AB-112446E78616}"/>
    <cellStyle name="Normal 136 3 6" xfId="9192" xr:uid="{0E412E0E-60E8-438C-A00F-24C67E2328A2}"/>
    <cellStyle name="Normal 136 3_(1a) Income Statement YTD" xfId="9193" xr:uid="{19189099-8E0A-4EED-8010-FEEFE2CB2FFC}"/>
    <cellStyle name="Normal 136 4" xfId="9194" xr:uid="{B26AC793-89CC-42AE-AB11-EE82BFFCEBCD}"/>
    <cellStyle name="Normal 136 4 2" xfId="9195" xr:uid="{352E973B-E02A-4184-9472-74D2AA47ECA2}"/>
    <cellStyle name="Normal 136 4 2 2" xfId="9196" xr:uid="{35B5296E-0B6E-4B97-807D-2CDA3070F438}"/>
    <cellStyle name="Normal 136 4 2 2 2" xfId="9197" xr:uid="{BD12254F-A1DA-46E3-86F0-35E5C89666D5}"/>
    <cellStyle name="Normal 136 4 2 3" xfId="9198" xr:uid="{68322DAB-9416-427E-B542-E651426EDCCC}"/>
    <cellStyle name="Normal 136 4 2 3 2" xfId="9199" xr:uid="{F7FF57F8-E059-41D8-A5A6-A5988BEB57DE}"/>
    <cellStyle name="Normal 136 4 2 4" xfId="9200" xr:uid="{B5965645-A694-4F74-B8EF-80D28417C24E}"/>
    <cellStyle name="Normal 136 4 2_(1a) Income Statement YTD" xfId="9201" xr:uid="{1B204338-6C00-4D09-8696-67FEBF3EBAF0}"/>
    <cellStyle name="Normal 136 4 3" xfId="9202" xr:uid="{14B0795D-5709-4521-9004-A495C2EA0B41}"/>
    <cellStyle name="Normal 136 4 3 2" xfId="9203" xr:uid="{CC89C93D-52A0-45BE-8B98-9CAEA1644324}"/>
    <cellStyle name="Normal 136 4 3 2 2" xfId="9204" xr:uid="{CBE206C2-1452-4E54-8BE7-3345C88C9054}"/>
    <cellStyle name="Normal 136 4 3 3" xfId="9205" xr:uid="{E0500382-1EEF-45DD-8D29-75E3447B5547}"/>
    <cellStyle name="Normal 136 4 3 3 2" xfId="9206" xr:uid="{6D349C25-9973-40DF-AB0A-633680F77694}"/>
    <cellStyle name="Normal 136 4 3 4" xfId="9207" xr:uid="{033B54B5-7FED-4AF2-973B-41515B2EB278}"/>
    <cellStyle name="Normal 136 4 3_(1a) Income Statement YTD" xfId="9208" xr:uid="{037FA056-9177-4CB9-A9CA-EC3207F9EF6A}"/>
    <cellStyle name="Normal 136 4 4" xfId="9209" xr:uid="{AF2B544E-B354-4545-885B-9B6118FBB26A}"/>
    <cellStyle name="Normal 136 4 4 2" xfId="9210" xr:uid="{47ABC750-5AF4-4111-AD5E-99CFE55EA1E5}"/>
    <cellStyle name="Normal 136 4 5" xfId="9211" xr:uid="{A762F2B9-874B-4BCB-BC56-B8D47B5D5B90}"/>
    <cellStyle name="Normal 136 4 5 2" xfId="9212" xr:uid="{F665496A-FE20-4754-9AFF-CED1F8D74176}"/>
    <cellStyle name="Normal 136 4 6" xfId="9213" xr:uid="{D38EF1CF-C1D6-41DC-B1F0-8874ABD1F050}"/>
    <cellStyle name="Normal 136 4_(1a) Income Statement YTD" xfId="9214" xr:uid="{312C62F6-5A8F-4CF2-9D6A-0129BA9B146B}"/>
    <cellStyle name="Normal 136 5" xfId="9215" xr:uid="{866F895E-A108-4150-AF25-5831C0656A40}"/>
    <cellStyle name="Normal 136 5 2" xfId="9216" xr:uid="{59B07421-1819-40E3-A559-449D1A8B4EAA}"/>
    <cellStyle name="Normal 136 5 2 2" xfId="9217" xr:uid="{D12326F2-73C6-4B3A-8032-EFEC7AD87C6B}"/>
    <cellStyle name="Normal 136 5 2 2 2" xfId="9218" xr:uid="{F31623B4-12B8-4025-A17B-F089B1C1F815}"/>
    <cellStyle name="Normal 136 5 2 3" xfId="9219" xr:uid="{BDB08043-6D9A-4257-8380-5E88E27501E4}"/>
    <cellStyle name="Normal 136 5 2 3 2" xfId="9220" xr:uid="{6893017E-C007-415F-83BA-A93D3EB143CD}"/>
    <cellStyle name="Normal 136 5 2 4" xfId="9221" xr:uid="{5016AF9C-24AC-4DE9-9496-2D83AA2401DA}"/>
    <cellStyle name="Normal 136 5 2_(1a) Income Statement YTD" xfId="9222" xr:uid="{E052BD62-8FB8-42DA-A807-FC4D1586D262}"/>
    <cellStyle name="Normal 136 5 3" xfId="9223" xr:uid="{C984DD52-DBBE-4090-B506-8EDDCC331E90}"/>
    <cellStyle name="Normal 136 5 3 2" xfId="9224" xr:uid="{E53854FA-53C6-495D-AE27-F20A06F7F5E9}"/>
    <cellStyle name="Normal 136 5 3 2 2" xfId="9225" xr:uid="{E477B0B4-1041-4804-8039-5399F220FD8C}"/>
    <cellStyle name="Normal 136 5 3 3" xfId="9226" xr:uid="{5AE7CE9C-64D2-475B-9583-90704A2A0EAC}"/>
    <cellStyle name="Normal 136 5 3 3 2" xfId="9227" xr:uid="{1E33E960-17E2-493C-BB84-B5C4CA0A148A}"/>
    <cellStyle name="Normal 136 5 3 4" xfId="9228" xr:uid="{6045A001-1FB7-4866-86CD-1136B4A94D1D}"/>
    <cellStyle name="Normal 136 5 3_(1a) Income Statement YTD" xfId="9229" xr:uid="{F0BC8C6C-5D4C-4532-8484-CC65E918C4A9}"/>
    <cellStyle name="Normal 136 5 4" xfId="9230" xr:uid="{669628EE-64A9-45C2-8BF0-ECCA31F3A674}"/>
    <cellStyle name="Normal 136 5 4 2" xfId="9231" xr:uid="{1439C03B-E6DD-4F06-B93B-9D6FD53F8B4A}"/>
    <cellStyle name="Normal 136 5 5" xfId="9232" xr:uid="{4C4D9D14-F259-4734-A761-7F51F4C4798C}"/>
    <cellStyle name="Normal 136 5 5 2" xfId="9233" xr:uid="{DD22C090-7B95-4D84-A82C-96CE84969022}"/>
    <cellStyle name="Normal 136 5 6" xfId="9234" xr:uid="{226151CB-DA1A-4F5E-BFD6-3C1AD4E1A83D}"/>
    <cellStyle name="Normal 136 5_(1a) Income Statement YTD" xfId="9235" xr:uid="{57DBE90C-9D08-4306-B3D6-552A1BCA6FE5}"/>
    <cellStyle name="Normal 136 6" xfId="9236" xr:uid="{A1E998C2-21BD-467A-BDA0-AC20380F462E}"/>
    <cellStyle name="Normal 136 6 2" xfId="9237" xr:uid="{80AA20B8-A90B-4E0B-972B-257D410B8D23}"/>
    <cellStyle name="Normal 136 6 3" xfId="9238" xr:uid="{856859FF-AB33-46AD-807C-8994E8D7874F}"/>
    <cellStyle name="Normal 136 6 4" xfId="9239" xr:uid="{3757E67D-F0FD-421C-9190-852F02A7717F}"/>
    <cellStyle name="Normal 136 6_A1.2 Sinking Fund Rec" xfId="9240" xr:uid="{67D785A2-6214-4670-8FE3-406850A657C4}"/>
    <cellStyle name="Normal 136_(1a) Income Statement YTD" xfId="9241" xr:uid="{9F33B6BD-6163-42C1-91C5-169F19067E8A}"/>
    <cellStyle name="Normal 137" xfId="9242" xr:uid="{BA684592-B786-43FB-AE2A-B26EE624427A}"/>
    <cellStyle name="Normal 137 2" xfId="9243" xr:uid="{4A54A02B-3975-46C1-AD44-EF601D3869C0}"/>
    <cellStyle name="Normal 137 2 2" xfId="9244" xr:uid="{F404D3C6-A4C8-4952-A7F9-AFE9886427F8}"/>
    <cellStyle name="Normal 137 2 2 2" xfId="9245" xr:uid="{A8CB04F3-F021-4AE4-8375-AE844A41AFCB}"/>
    <cellStyle name="Normal 137 2 2 2 2" xfId="9246" xr:uid="{FF381A93-5E24-48FF-B8B8-A120F34B32EC}"/>
    <cellStyle name="Normal 137 2 2 3" xfId="9247" xr:uid="{DBBB6C8A-F79C-4E25-8636-B597A3629106}"/>
    <cellStyle name="Normal 137 2 2 3 2" xfId="9248" xr:uid="{99D77027-3202-4A92-9564-00D43F76A57E}"/>
    <cellStyle name="Normal 137 2 2 4" xfId="9249" xr:uid="{F60BCEE9-FBBF-48C7-8FDF-46E944707D8D}"/>
    <cellStyle name="Normal 137 2 2_(1a) Income Statement YTD" xfId="9250" xr:uid="{DF26BF60-D853-4D07-BA08-44733A14C8A9}"/>
    <cellStyle name="Normal 137 2 3" xfId="9251" xr:uid="{16034339-8400-4212-BEE7-A6C789F8FBF1}"/>
    <cellStyle name="Normal 137 2 3 2" xfId="9252" xr:uid="{397AA293-9751-43DA-AE4E-6A0B0DF9B598}"/>
    <cellStyle name="Normal 137 2 3 2 2" xfId="9253" xr:uid="{23F38B29-68A1-416D-AF1F-0A15805EC238}"/>
    <cellStyle name="Normal 137 2 3 3" xfId="9254" xr:uid="{E302FAAF-B388-40B3-BC2C-BAC108557093}"/>
    <cellStyle name="Normal 137 2 3 3 2" xfId="9255" xr:uid="{D1D3D36E-2D96-49AB-973C-1CEB40EA65F1}"/>
    <cellStyle name="Normal 137 2 3 4" xfId="9256" xr:uid="{C556EF81-19D0-45F0-AC6B-FA8F1F400B40}"/>
    <cellStyle name="Normal 137 2 3_(1a) Income Statement YTD" xfId="9257" xr:uid="{A98B2127-49EB-455A-9391-81CD61DB3AD0}"/>
    <cellStyle name="Normal 137 2 4" xfId="9258" xr:uid="{CE9794B5-AB3C-4740-8508-ED205DB8EB55}"/>
    <cellStyle name="Normal 137 2 4 2" xfId="9259" xr:uid="{72676E16-4CB6-4B1E-89D8-A00A7B456685}"/>
    <cellStyle name="Normal 137 2 5" xfId="9260" xr:uid="{887C5AFA-E251-40FA-9981-AF4162DA4CAD}"/>
    <cellStyle name="Normal 137 2 5 2" xfId="9261" xr:uid="{A5C3EB59-1CA2-4EDC-A4E3-97833AF790DE}"/>
    <cellStyle name="Normal 137 2 6" xfId="9262" xr:uid="{5D9DEEB0-4FD6-4792-8E54-401F9F3E53F3}"/>
    <cellStyle name="Normal 137 2_(1a) Income Statement YTD" xfId="9263" xr:uid="{F3A7B2B5-6B6F-4D7E-8C4A-2782F983B31B}"/>
    <cellStyle name="Normal 137 3" xfId="9264" xr:uid="{33649467-11C8-4A4C-83EA-EF52747ED31D}"/>
    <cellStyle name="Normal 137 3 2" xfId="9265" xr:uid="{3CAB7B60-8806-428B-B707-33F8ED3CD8E2}"/>
    <cellStyle name="Normal 137 3 2 2" xfId="9266" xr:uid="{8BC39008-9C09-4E96-95B9-8E309872CCB7}"/>
    <cellStyle name="Normal 137 3 2 2 2" xfId="9267" xr:uid="{3EEA2A35-D88F-4263-BF7E-2D9EDE7E9D08}"/>
    <cellStyle name="Normal 137 3 2 3" xfId="9268" xr:uid="{D03F8F9E-1CB0-4023-B96C-0F1B50BE46E4}"/>
    <cellStyle name="Normal 137 3 2 3 2" xfId="9269" xr:uid="{D5FD5D78-7548-427B-A254-666CD3FF5040}"/>
    <cellStyle name="Normal 137 3 2 4" xfId="9270" xr:uid="{54B6AAC6-39C3-4213-B50A-473E07F8395C}"/>
    <cellStyle name="Normal 137 3 2_(1a) Income Statement YTD" xfId="9271" xr:uid="{BCF64A15-83B9-4CF8-9B49-A3B2021A560B}"/>
    <cellStyle name="Normal 137 3 3" xfId="9272" xr:uid="{79D1D56D-0675-4C29-8660-461B22DE53FC}"/>
    <cellStyle name="Normal 137 3 3 2" xfId="9273" xr:uid="{99AA3B17-5A1B-40C3-8931-01F9483CDD4D}"/>
    <cellStyle name="Normal 137 3 3 2 2" xfId="9274" xr:uid="{4D0B37A0-B6CB-4D9F-8F3A-3CFC24624ABF}"/>
    <cellStyle name="Normal 137 3 3 3" xfId="9275" xr:uid="{5D509003-8E98-4E7D-AE12-F76CB4019461}"/>
    <cellStyle name="Normal 137 3 3 3 2" xfId="9276" xr:uid="{564E57EA-A990-46FB-9FF7-D146FBB92F48}"/>
    <cellStyle name="Normal 137 3 3 4" xfId="9277" xr:uid="{C019E835-E96D-483A-9DD8-806CB669ECA6}"/>
    <cellStyle name="Normal 137 3 3_(1a) Income Statement YTD" xfId="9278" xr:uid="{8F4069AE-CFFA-4FA7-93CC-B64D13CBE7E0}"/>
    <cellStyle name="Normal 137 3 4" xfId="9279" xr:uid="{0B84D977-EE5B-4634-B31B-F59F9D0806A7}"/>
    <cellStyle name="Normal 137 3 4 2" xfId="9280" xr:uid="{899EB439-9D90-4DFC-81C8-CA9EBE052433}"/>
    <cellStyle name="Normal 137 3 5" xfId="9281" xr:uid="{10336F66-F349-4CE6-A95C-AFD22AF88AF7}"/>
    <cellStyle name="Normal 137 3 5 2" xfId="9282" xr:uid="{0D77CD26-3481-4820-9688-481069DBE2F8}"/>
    <cellStyle name="Normal 137 3 6" xfId="9283" xr:uid="{B4B12079-9959-4DD8-83A6-3A6C8E272D2F}"/>
    <cellStyle name="Normal 137 3_(1a) Income Statement YTD" xfId="9284" xr:uid="{A1AB199D-6BC2-4F3D-B7EA-E8491C180E77}"/>
    <cellStyle name="Normal 137 4" xfId="9285" xr:uid="{BF138E24-F187-4DA4-ADDD-651418384B52}"/>
    <cellStyle name="Normal 137 4 2" xfId="9286" xr:uid="{9F8B7BF5-DB38-4FA3-A366-14533E8DE3DE}"/>
    <cellStyle name="Normal 137 4 2 2" xfId="9287" xr:uid="{A3566925-445D-4AA2-8B17-657033896A8E}"/>
    <cellStyle name="Normal 137 4 2 2 2" xfId="9288" xr:uid="{AAC45757-ECF4-4A99-BDD1-0A78B98434EE}"/>
    <cellStyle name="Normal 137 4 2 3" xfId="9289" xr:uid="{8187A21E-D2EC-4D70-A65C-FBE12C15F078}"/>
    <cellStyle name="Normal 137 4 2 3 2" xfId="9290" xr:uid="{FFF9C3E7-0A5E-4202-B5AF-521D8776A1F0}"/>
    <cellStyle name="Normal 137 4 2 4" xfId="9291" xr:uid="{31828A80-1861-4E94-8BBC-F9C92D4459CC}"/>
    <cellStyle name="Normal 137 4 2_(1a) Income Statement YTD" xfId="9292" xr:uid="{0F0DF663-C561-4FA8-915A-880742294878}"/>
    <cellStyle name="Normal 137 4 3" xfId="9293" xr:uid="{EEBDD779-1D1B-4115-8A05-1396ED3ACDD3}"/>
    <cellStyle name="Normal 137 4 3 2" xfId="9294" xr:uid="{F3F09451-366E-4DD0-88D2-AB6D2AE985C1}"/>
    <cellStyle name="Normal 137 4 3 2 2" xfId="9295" xr:uid="{E189362C-2194-42C6-9FA7-F3563211E80A}"/>
    <cellStyle name="Normal 137 4 3 3" xfId="9296" xr:uid="{C9F3DF8E-A2F8-4CFD-B528-20BD24DBB577}"/>
    <cellStyle name="Normal 137 4 3 3 2" xfId="9297" xr:uid="{72926881-F33E-4B87-AA08-70E62B6816A5}"/>
    <cellStyle name="Normal 137 4 3 4" xfId="9298" xr:uid="{7739509E-6DE4-4A20-A6A5-357887065795}"/>
    <cellStyle name="Normal 137 4 3_(1a) Income Statement YTD" xfId="9299" xr:uid="{84FE9826-7B8B-4A1A-A81A-7E3D6C7012D4}"/>
    <cellStyle name="Normal 137 4 4" xfId="9300" xr:uid="{A03F8B6A-5946-49E7-A980-1AFFB99DB7AC}"/>
    <cellStyle name="Normal 137 4 4 2" xfId="9301" xr:uid="{F0920989-798F-48D3-8AF3-D120994CF590}"/>
    <cellStyle name="Normal 137 4 5" xfId="9302" xr:uid="{8C6E1EA2-FB75-4F86-B702-348D29EE9961}"/>
    <cellStyle name="Normal 137 4 5 2" xfId="9303" xr:uid="{3E1532CE-F146-4F67-873A-49EF9C840B04}"/>
    <cellStyle name="Normal 137 4 6" xfId="9304" xr:uid="{A5C56A14-F7D8-4489-BBFC-F0C37F08021C}"/>
    <cellStyle name="Normal 137 4_(1a) Income Statement YTD" xfId="9305" xr:uid="{CEA179BB-C46C-4886-8B6E-FCAA698C9625}"/>
    <cellStyle name="Normal 137 5" xfId="9306" xr:uid="{77F9A035-BF15-4C4B-A96C-CB98F7FCE938}"/>
    <cellStyle name="Normal 137 5 2" xfId="9307" xr:uid="{F3D8B175-DD85-4F9F-83FB-8EE6D2537546}"/>
    <cellStyle name="Normal 137 5 2 2" xfId="9308" xr:uid="{21989416-BAE2-45EE-8092-722146F2CFB4}"/>
    <cellStyle name="Normal 137 5 2 2 2" xfId="9309" xr:uid="{73758920-9557-4D13-9B08-AAC47AFFA268}"/>
    <cellStyle name="Normal 137 5 2 3" xfId="9310" xr:uid="{2E91386D-6EA8-4039-91DE-73D982A2931D}"/>
    <cellStyle name="Normal 137 5 2 3 2" xfId="9311" xr:uid="{27F0C192-25B2-4149-B660-119760A7B008}"/>
    <cellStyle name="Normal 137 5 2 4" xfId="9312" xr:uid="{90DF9D42-3D62-4D88-ABCA-BC419ED8C7B0}"/>
    <cellStyle name="Normal 137 5 2_(1a) Income Statement YTD" xfId="9313" xr:uid="{4C231DE6-1016-4A6F-8808-6FF04A1178CA}"/>
    <cellStyle name="Normal 137 5 3" xfId="9314" xr:uid="{D9ABFD17-6FCC-4902-BCF8-69572B4F2950}"/>
    <cellStyle name="Normal 137 5 3 2" xfId="9315" xr:uid="{B0FB6974-DD3F-4F82-B314-26C949243429}"/>
    <cellStyle name="Normal 137 5 3 2 2" xfId="9316" xr:uid="{6B1754DA-ADD3-4D85-8674-80C5257F358F}"/>
    <cellStyle name="Normal 137 5 3 3" xfId="9317" xr:uid="{B578A9C0-4CA6-476E-970A-1D475FAFDBB7}"/>
    <cellStyle name="Normal 137 5 3 3 2" xfId="9318" xr:uid="{BF27EB47-E7D0-447A-96A5-7868571A455B}"/>
    <cellStyle name="Normal 137 5 3 4" xfId="9319" xr:uid="{A1412B3C-E411-4C57-8001-DE50AE649BB9}"/>
    <cellStyle name="Normal 137 5 3_(1a) Income Statement YTD" xfId="9320" xr:uid="{36B1B10B-E6E7-4E36-9F8D-CFD4E18B22F7}"/>
    <cellStyle name="Normal 137 5 4" xfId="9321" xr:uid="{A83C747C-6649-4C6A-86E7-421E72B6887B}"/>
    <cellStyle name="Normal 137 5 4 2" xfId="9322" xr:uid="{FF847CB0-E0D7-4214-9051-EB8B0B118052}"/>
    <cellStyle name="Normal 137 5 5" xfId="9323" xr:uid="{7E8C0E20-FA79-425E-A268-6BB472B8F680}"/>
    <cellStyle name="Normal 137 5 5 2" xfId="9324" xr:uid="{FD12177D-F717-49A4-A0DE-ACF8826B110A}"/>
    <cellStyle name="Normal 137 5 6" xfId="9325" xr:uid="{A0869A07-815C-442B-9124-2B978272B0E5}"/>
    <cellStyle name="Normal 137 5_(1a) Income Statement YTD" xfId="9326" xr:uid="{00962D60-8580-40E6-B765-243DB4123B3C}"/>
    <cellStyle name="Normal 137_(1a) Income Statement YTD" xfId="9327" xr:uid="{0B522FC6-791B-4ECA-8116-AA2952353756}"/>
    <cellStyle name="Normal 138" xfId="9328" xr:uid="{2AD9B8B5-DBF3-4FAD-92CE-0EB663A32DB9}"/>
    <cellStyle name="Normal 138 2" xfId="9329" xr:uid="{E67853F2-668A-4CCA-B53F-158FB900165B}"/>
    <cellStyle name="Normal 138 2 2" xfId="9330" xr:uid="{2326ED41-1907-4E82-810F-C017C4C3CE43}"/>
    <cellStyle name="Normal 138 2 2 2" xfId="9331" xr:uid="{84DF2495-F7B8-4A8E-A0ED-A2AAE71889D0}"/>
    <cellStyle name="Normal 138 2 2 2 2" xfId="9332" xr:uid="{CC6E30C0-EA6C-4B62-B634-5034286946AD}"/>
    <cellStyle name="Normal 138 2 2 3" xfId="9333" xr:uid="{0C826F56-FB9F-428E-A0D5-B5243EC471FE}"/>
    <cellStyle name="Normal 138 2 2 3 2" xfId="9334" xr:uid="{6B0A8181-39F6-4449-963E-3C50B15411E6}"/>
    <cellStyle name="Normal 138 2 2 4" xfId="9335" xr:uid="{58E73DB2-4D5B-429B-BC28-B63E3640177F}"/>
    <cellStyle name="Normal 138 2 2_(1a) Income Statement YTD" xfId="9336" xr:uid="{7F2B5A4A-59A5-41C9-802F-C198FD7C411E}"/>
    <cellStyle name="Normal 138 2 3" xfId="9337" xr:uid="{FF63553C-CD9D-4E5B-8FE3-3BBC0F56B19F}"/>
    <cellStyle name="Normal 138 2 3 2" xfId="9338" xr:uid="{79BA5ED5-7782-449A-9050-1BB9C72565DE}"/>
    <cellStyle name="Normal 138 2 3 2 2" xfId="9339" xr:uid="{6342FDF3-28F8-4ED7-8D31-347DEE0F1C7B}"/>
    <cellStyle name="Normal 138 2 3 3" xfId="9340" xr:uid="{E2CD4BBD-9F97-4C36-9084-2C93F52DDFE9}"/>
    <cellStyle name="Normal 138 2 3 3 2" xfId="9341" xr:uid="{C4E1CCF1-FCC6-4FDA-912F-7194DE6B3BA4}"/>
    <cellStyle name="Normal 138 2 3 4" xfId="9342" xr:uid="{F2419416-EE1A-48C1-B9FA-86EF1AF3CF4B}"/>
    <cellStyle name="Normal 138 2 3_(1a) Income Statement YTD" xfId="9343" xr:uid="{6D08A955-3A9F-4689-80CD-9B385E9538AE}"/>
    <cellStyle name="Normal 138 2 4" xfId="9344" xr:uid="{CFD41741-734A-4680-9560-AD9E3A253E48}"/>
    <cellStyle name="Normal 138 2 4 2" xfId="9345" xr:uid="{A286C6BA-C73A-47A4-8213-A97E7F3E9A6F}"/>
    <cellStyle name="Normal 138 2 5" xfId="9346" xr:uid="{A2102454-198F-4D8E-A707-D2D75A0C32ED}"/>
    <cellStyle name="Normal 138 2 5 2" xfId="9347" xr:uid="{B69437ED-3656-40B0-B698-426845D1DFD5}"/>
    <cellStyle name="Normal 138 2 6" xfId="9348" xr:uid="{EAF17A46-82BC-4C59-8C4A-DE5625CEEC21}"/>
    <cellStyle name="Normal 138 2_(1a) Income Statement YTD" xfId="9349" xr:uid="{A48C6054-67CF-4552-B066-002AD9F122FA}"/>
    <cellStyle name="Normal 138 3" xfId="9350" xr:uid="{25FCACB1-7C93-43C1-BDBA-78943F362794}"/>
    <cellStyle name="Normal 138 3 2" xfId="9351" xr:uid="{69502A53-CD0A-4493-AFC9-0A006A38AB3D}"/>
    <cellStyle name="Normal 138 3 2 2" xfId="9352" xr:uid="{44E453C6-560A-4FF3-98BD-CFE3982A8B95}"/>
    <cellStyle name="Normal 138 3 2 2 2" xfId="9353" xr:uid="{12FAFD11-100C-452D-A86E-DB00495B792E}"/>
    <cellStyle name="Normal 138 3 2 3" xfId="9354" xr:uid="{CE2EA837-196F-4269-B02B-0DC49AC429DE}"/>
    <cellStyle name="Normal 138 3 2 3 2" xfId="9355" xr:uid="{2731735B-BA9D-4DE8-B05D-3EDC2BA6A0EC}"/>
    <cellStyle name="Normal 138 3 2 4" xfId="9356" xr:uid="{1E981CF6-1755-455F-B32D-26C0F4209AC2}"/>
    <cellStyle name="Normal 138 3 2_(1a) Income Statement YTD" xfId="9357" xr:uid="{4CAD55A9-9296-474A-8B10-BF87888518B5}"/>
    <cellStyle name="Normal 138 3 3" xfId="9358" xr:uid="{5D754639-F50D-4199-AB13-62F5A694981F}"/>
    <cellStyle name="Normal 138 3 3 2" xfId="9359" xr:uid="{AA68B40A-658D-44CB-9840-E25A7EF695C6}"/>
    <cellStyle name="Normal 138 3 3 2 2" xfId="9360" xr:uid="{7220BFCD-4875-41C4-8CB3-5E1723056BD6}"/>
    <cellStyle name="Normal 138 3 3 3" xfId="9361" xr:uid="{32EFA0A7-FD38-45DF-867C-F5B1406B9AC7}"/>
    <cellStyle name="Normal 138 3 3 3 2" xfId="9362" xr:uid="{FC24DEF9-A308-48BE-890C-29506CD8516E}"/>
    <cellStyle name="Normal 138 3 3 4" xfId="9363" xr:uid="{402CBB86-8B62-4DD5-BC01-6AEF5376CACB}"/>
    <cellStyle name="Normal 138 3 3_(1a) Income Statement YTD" xfId="9364" xr:uid="{E814ED52-1999-4EA0-A749-5EB66C1398A2}"/>
    <cellStyle name="Normal 138 3 4" xfId="9365" xr:uid="{2AE3728D-ACA1-45B1-91FB-C90C6D11688F}"/>
    <cellStyle name="Normal 138 3 4 2" xfId="9366" xr:uid="{4878F2A5-6420-4CCE-836E-D1F3665005E5}"/>
    <cellStyle name="Normal 138 3 5" xfId="9367" xr:uid="{6DE386B7-2FCF-472F-80E1-C887D3791095}"/>
    <cellStyle name="Normal 138 3 5 2" xfId="9368" xr:uid="{62A6BD3A-987F-48C0-A723-7A3F6795884B}"/>
    <cellStyle name="Normal 138 3 6" xfId="9369" xr:uid="{8E342FD8-0862-48E9-A5F4-D1E5327C6760}"/>
    <cellStyle name="Normal 138 3_(1a) Income Statement YTD" xfId="9370" xr:uid="{62F5990D-1183-4CEA-8C97-A6CD4E1FE3C5}"/>
    <cellStyle name="Normal 138 4" xfId="9371" xr:uid="{7EA5177C-AF5A-4FE8-9200-BD0FC1636084}"/>
    <cellStyle name="Normal 138 4 2" xfId="9372" xr:uid="{BE15EFF6-1143-46AF-A4D6-398C802D690B}"/>
    <cellStyle name="Normal 138 4 2 2" xfId="9373" xr:uid="{A6EF61A3-0993-4637-B9D7-18B8613FDA37}"/>
    <cellStyle name="Normal 138 4 2 2 2" xfId="9374" xr:uid="{526BCAAA-BC34-49F2-8891-42138C2DB78C}"/>
    <cellStyle name="Normal 138 4 2 3" xfId="9375" xr:uid="{6848D93E-E12F-4512-AF64-0C8E809665A4}"/>
    <cellStyle name="Normal 138 4 2 3 2" xfId="9376" xr:uid="{81A15CC4-708A-40DD-BDCB-AD24DF1297F6}"/>
    <cellStyle name="Normal 138 4 2 4" xfId="9377" xr:uid="{6873B6FA-120A-4D5A-8129-EF31E5D1DE68}"/>
    <cellStyle name="Normal 138 4 2_(1a) Income Statement YTD" xfId="9378" xr:uid="{6FF0DB1A-80ED-484F-8D94-B074535D8E04}"/>
    <cellStyle name="Normal 138 4 3" xfId="9379" xr:uid="{351A7031-4324-46B5-8B3E-7816BD4826D6}"/>
    <cellStyle name="Normal 138 4 3 2" xfId="9380" xr:uid="{554E324D-787F-4EEB-8DCD-11A6FA8BEBB0}"/>
    <cellStyle name="Normal 138 4 3 2 2" xfId="9381" xr:uid="{E573BFEB-E680-47B6-B4E7-26589B47435F}"/>
    <cellStyle name="Normal 138 4 3 3" xfId="9382" xr:uid="{69A16785-367E-4F21-928C-6E5D99411D4F}"/>
    <cellStyle name="Normal 138 4 3 3 2" xfId="9383" xr:uid="{92BCA2AB-4C11-4F34-A200-19C391C4F73E}"/>
    <cellStyle name="Normal 138 4 3 4" xfId="9384" xr:uid="{A1726008-D410-46FB-B1FA-729FDB04B174}"/>
    <cellStyle name="Normal 138 4 3_(1a) Income Statement YTD" xfId="9385" xr:uid="{24B6658D-1AC5-4484-A3B6-6D1EEE8DBD0B}"/>
    <cellStyle name="Normal 138 4 4" xfId="9386" xr:uid="{0382211C-C0BC-46C7-BAF2-A70ECFABC191}"/>
    <cellStyle name="Normal 138 4 4 2" xfId="9387" xr:uid="{28736010-311B-49CC-A164-898DE7BCBCB5}"/>
    <cellStyle name="Normal 138 4 5" xfId="9388" xr:uid="{A4ED1F3C-A4C3-42EB-9AA4-4934F57B592B}"/>
    <cellStyle name="Normal 138 4 5 2" xfId="9389" xr:uid="{5C633C0D-EF78-4039-8743-ABFBF899FB65}"/>
    <cellStyle name="Normal 138 4 6" xfId="9390" xr:uid="{DF57AC81-4BD8-45A3-A078-ADA7BBDF7284}"/>
    <cellStyle name="Normal 138 4_(1a) Income Statement YTD" xfId="9391" xr:uid="{E3EB8C54-7541-44A2-ABB0-16B25479BA0F}"/>
    <cellStyle name="Normal 138 5" xfId="9392" xr:uid="{F3BE81EB-5E46-4276-B85C-D29F2EC86E37}"/>
    <cellStyle name="Normal 138 5 2" xfId="9393" xr:uid="{C2F59ECF-C7A4-408E-A45F-FA3D9FBA4BA6}"/>
    <cellStyle name="Normal 138 5 2 2" xfId="9394" xr:uid="{96878AA4-9867-47A0-ABE6-AE0482F933D4}"/>
    <cellStyle name="Normal 138 5 2 2 2" xfId="9395" xr:uid="{896E6146-7EFE-495C-AD90-3F0B2796691D}"/>
    <cellStyle name="Normal 138 5 2 3" xfId="9396" xr:uid="{69DADF15-A30D-49AD-9F9E-46B6B9DCF127}"/>
    <cellStyle name="Normal 138 5 2 3 2" xfId="9397" xr:uid="{4E13D577-CB29-4292-8C08-B1978CAE459A}"/>
    <cellStyle name="Normal 138 5 2 4" xfId="9398" xr:uid="{8F63222B-59F4-4926-8514-B8A5539E5B6C}"/>
    <cellStyle name="Normal 138 5 2_(1a) Income Statement YTD" xfId="9399" xr:uid="{3BA4AEB3-3EB8-4BAE-AAD2-524D963614D5}"/>
    <cellStyle name="Normal 138 5 3" xfId="9400" xr:uid="{5DC02081-60A1-49AA-84E7-169C99B36841}"/>
    <cellStyle name="Normal 138 5 3 2" xfId="9401" xr:uid="{5B7F5713-DE93-43D0-B337-10F5DD934101}"/>
    <cellStyle name="Normal 138 5 3 2 2" xfId="9402" xr:uid="{39A0963E-619C-4056-8BFA-816CAAAFB1BE}"/>
    <cellStyle name="Normal 138 5 3 3" xfId="9403" xr:uid="{8FBF84EF-88EB-4CFC-8509-7669DCA45109}"/>
    <cellStyle name="Normal 138 5 3 3 2" xfId="9404" xr:uid="{9E2A7F22-E6C7-42FD-9E07-2CA4D73C4878}"/>
    <cellStyle name="Normal 138 5 3 4" xfId="9405" xr:uid="{81C1F984-6552-41AE-B644-966A8B519B82}"/>
    <cellStyle name="Normal 138 5 3_(1a) Income Statement YTD" xfId="9406" xr:uid="{1ADFB893-3BD7-4BCF-A1A2-453B2F0FDF2C}"/>
    <cellStyle name="Normal 138 5 4" xfId="9407" xr:uid="{C9FD7E77-576E-4BC2-84BE-FE4321931133}"/>
    <cellStyle name="Normal 138 5 4 2" xfId="9408" xr:uid="{771E7334-2806-424B-BBE6-BCD39C7A1855}"/>
    <cellStyle name="Normal 138 5 5" xfId="9409" xr:uid="{37146DBF-99BA-4586-A5C7-088DC986757A}"/>
    <cellStyle name="Normal 138 5 5 2" xfId="9410" xr:uid="{A0E5CE13-9D63-48B3-A602-426FF3F36E7F}"/>
    <cellStyle name="Normal 138 5 6" xfId="9411" xr:uid="{6B2ED134-FE53-44A4-9D11-A9E70BD8D2CF}"/>
    <cellStyle name="Normal 138 5_(1a) Income Statement YTD" xfId="9412" xr:uid="{14E0F4E8-3A02-4E02-9D65-96F83FC992E2}"/>
    <cellStyle name="Normal 138_(1a) Income Statement YTD" xfId="9413" xr:uid="{FD81835C-1F01-41EC-9416-8533700C7522}"/>
    <cellStyle name="Normal 139" xfId="9414" xr:uid="{FE6CADE9-D54A-4821-9250-5C5DE341A60B}"/>
    <cellStyle name="Normal 139 2" xfId="9415" xr:uid="{6A79E568-712D-488B-8888-A4B99995E25D}"/>
    <cellStyle name="Normal 139 2 2" xfId="9416" xr:uid="{7DA98676-840E-4896-894D-8339AC89DD50}"/>
    <cellStyle name="Normal 139 2 2 2" xfId="9417" xr:uid="{771D80E9-2FA1-4BE3-9B50-C0625DD4E5E4}"/>
    <cellStyle name="Normal 139 2 2 2 2" xfId="9418" xr:uid="{3D68512A-0A40-4D5D-BAB9-140E793453AA}"/>
    <cellStyle name="Normal 139 2 2 3" xfId="9419" xr:uid="{5A0C86D8-AC59-43CB-BCF6-9AE3A80A3D30}"/>
    <cellStyle name="Normal 139 2 2 3 2" xfId="9420" xr:uid="{6248D92D-EAF9-453C-B4B4-1A5F5334A9E3}"/>
    <cellStyle name="Normal 139 2 2 4" xfId="9421" xr:uid="{95D39AF6-737D-4515-B2C1-9BB21AFFBEC9}"/>
    <cellStyle name="Normal 139 2 2_(1a) Income Statement YTD" xfId="9422" xr:uid="{93E5A5BB-141D-40F1-8265-A3EB3C60FFFC}"/>
    <cellStyle name="Normal 139 2 3" xfId="9423" xr:uid="{DF32A1B6-1F7E-457B-99EE-2684B1E6CD36}"/>
    <cellStyle name="Normal 139 2 3 2" xfId="9424" xr:uid="{C1B2958D-400D-4F0D-A7D9-1E77059E4182}"/>
    <cellStyle name="Normal 139 2 3 2 2" xfId="9425" xr:uid="{BC41E45A-B1E7-4B27-9E97-17E2DE88B4A1}"/>
    <cellStyle name="Normal 139 2 3 3" xfId="9426" xr:uid="{F0AA8D18-E8CC-4B95-8395-D51C2C5681B9}"/>
    <cellStyle name="Normal 139 2 3 3 2" xfId="9427" xr:uid="{D20A738C-02F6-43EA-B2B4-D6AE7F158FB8}"/>
    <cellStyle name="Normal 139 2 3 4" xfId="9428" xr:uid="{C489D567-C2C0-4698-AECC-329BB6743139}"/>
    <cellStyle name="Normal 139 2 3_(1a) Income Statement YTD" xfId="9429" xr:uid="{914DB24A-8CF3-4C90-9795-4D3DF9368084}"/>
    <cellStyle name="Normal 139 2 4" xfId="9430" xr:uid="{758E152A-1FD3-4D1D-A7D4-DA97C22FAD4D}"/>
    <cellStyle name="Normal 139 2 4 2" xfId="9431" xr:uid="{4329E53F-6691-4334-BA5D-247CC76A5D26}"/>
    <cellStyle name="Normal 139 2 5" xfId="9432" xr:uid="{F1ACF376-87E9-455B-8748-2E257E3F456A}"/>
    <cellStyle name="Normal 139 2 5 2" xfId="9433" xr:uid="{8FC99DCA-790C-498E-9017-57E7F3B8B0D7}"/>
    <cellStyle name="Normal 139 2 6" xfId="9434" xr:uid="{CA56F9BA-CEA4-4B52-9A60-3FF15C62F4CD}"/>
    <cellStyle name="Normal 139 2_(1a) Income Statement YTD" xfId="9435" xr:uid="{2349BBFF-2138-433C-959B-4F647393455D}"/>
    <cellStyle name="Normal 139 3" xfId="9436" xr:uid="{B6515498-5467-4C54-9413-E0B8978E7DD2}"/>
    <cellStyle name="Normal 139 3 2" xfId="9437" xr:uid="{596B7134-CF7D-4443-B057-AEA427E44956}"/>
    <cellStyle name="Normal 139 3 2 2" xfId="9438" xr:uid="{9A9CEE5F-31F4-477F-8633-2DD2B2878E3E}"/>
    <cellStyle name="Normal 139 3 2 2 2" xfId="9439" xr:uid="{17EAC93F-0CBD-4668-BCC0-A292E10BE189}"/>
    <cellStyle name="Normal 139 3 2 3" xfId="9440" xr:uid="{62C6836D-E530-4C2A-9051-E793B9A58142}"/>
    <cellStyle name="Normal 139 3 2 3 2" xfId="9441" xr:uid="{1AC6112E-2536-4223-914B-C9F4208F44A5}"/>
    <cellStyle name="Normal 139 3 2 4" xfId="9442" xr:uid="{5E96E3D5-CD9E-48B2-B61F-FCE6374E71FC}"/>
    <cellStyle name="Normal 139 3 2_(1a) Income Statement YTD" xfId="9443" xr:uid="{934449BF-2F69-4EFF-A7E1-AB915C35059A}"/>
    <cellStyle name="Normal 139 3 3" xfId="9444" xr:uid="{047945B9-DB15-4646-817B-BC45BDA5F7B8}"/>
    <cellStyle name="Normal 139 3 3 2" xfId="9445" xr:uid="{65F9E1EB-D560-4F28-B899-EC4916E4266B}"/>
    <cellStyle name="Normal 139 3 3 2 2" xfId="9446" xr:uid="{A9FB9E06-DD1E-43BA-8608-CFDF5DEB1A84}"/>
    <cellStyle name="Normal 139 3 3 3" xfId="9447" xr:uid="{35B3D57D-148C-4300-9221-93A17D12DD27}"/>
    <cellStyle name="Normal 139 3 3 3 2" xfId="9448" xr:uid="{55548121-591C-4FEB-8208-358D4D9904E0}"/>
    <cellStyle name="Normal 139 3 3 4" xfId="9449" xr:uid="{D1DB77A9-91D9-45FB-B1B2-FFBE2C3D6EEB}"/>
    <cellStyle name="Normal 139 3 3_(1a) Income Statement YTD" xfId="9450" xr:uid="{31E9A206-0EA7-4CE7-B0C4-10B7169A1038}"/>
    <cellStyle name="Normal 139 3 4" xfId="9451" xr:uid="{1C5C961A-BEC7-4B31-B292-658311568770}"/>
    <cellStyle name="Normal 139 3 4 2" xfId="9452" xr:uid="{67C9AB0E-3C81-4297-B9F7-ABEA29F0F8BA}"/>
    <cellStyle name="Normal 139 3 5" xfId="9453" xr:uid="{E758D44F-1AF3-4C1A-87BD-F44CD3E28851}"/>
    <cellStyle name="Normal 139 3 5 2" xfId="9454" xr:uid="{C349EBF0-F634-4D65-B9F7-FB38FD82900D}"/>
    <cellStyle name="Normal 139 3 6" xfId="9455" xr:uid="{3B44281C-9719-4633-BF3D-F360C9B6284E}"/>
    <cellStyle name="Normal 139 3_(1a) Income Statement YTD" xfId="9456" xr:uid="{4FD18199-340A-4AF5-9D9F-D22B317C327B}"/>
    <cellStyle name="Normal 139 4" xfId="9457" xr:uid="{0956A9B1-956D-493D-92E1-FE3CC0C0F2AF}"/>
    <cellStyle name="Normal 139 4 2" xfId="9458" xr:uid="{FC498FCB-49EA-48CB-9AC8-5BF67F6291E5}"/>
    <cellStyle name="Normal 139 4 2 2" xfId="9459" xr:uid="{FD8448D6-80B0-454A-BAAA-4ACC26DE5F84}"/>
    <cellStyle name="Normal 139 4 2 2 2" xfId="9460" xr:uid="{46E12492-9BDB-4B53-9A98-1799C115791A}"/>
    <cellStyle name="Normal 139 4 2 3" xfId="9461" xr:uid="{7A0A2A06-0856-440A-828A-6260E6B43A31}"/>
    <cellStyle name="Normal 139 4 2 3 2" xfId="9462" xr:uid="{6D949276-D7E8-4452-A34E-6D0934168755}"/>
    <cellStyle name="Normal 139 4 2 4" xfId="9463" xr:uid="{38396CB5-78C6-403C-9CED-6225EBFD2794}"/>
    <cellStyle name="Normal 139 4 2_(1a) Income Statement YTD" xfId="9464" xr:uid="{1A47DA2C-FE51-4521-9901-4C02DE95CE83}"/>
    <cellStyle name="Normal 139 4 3" xfId="9465" xr:uid="{6B9642BE-B2CC-4BCE-B540-C93B9DC8426F}"/>
    <cellStyle name="Normal 139 4 3 2" xfId="9466" xr:uid="{7B91ECD0-CE90-428C-8752-6E5F3236E786}"/>
    <cellStyle name="Normal 139 4 3 2 2" xfId="9467" xr:uid="{8787B7EE-F29A-47F6-94B7-3A958B6384FB}"/>
    <cellStyle name="Normal 139 4 3 3" xfId="9468" xr:uid="{4BD5CE46-9DD8-44F1-87C5-E92EF490D996}"/>
    <cellStyle name="Normal 139 4 3 3 2" xfId="9469" xr:uid="{DCEDD995-D7FE-44B9-A63B-154D2830AEBE}"/>
    <cellStyle name="Normal 139 4 3 4" xfId="9470" xr:uid="{05863F82-8E52-4AC1-AAD3-0323A94755FD}"/>
    <cellStyle name="Normal 139 4 3_(1a) Income Statement YTD" xfId="9471" xr:uid="{58C76A89-6B3B-400D-9E6F-89A3845C743B}"/>
    <cellStyle name="Normal 139 4 4" xfId="9472" xr:uid="{F636C752-279C-444C-8ACA-CAAFCF954E55}"/>
    <cellStyle name="Normal 139 4 4 2" xfId="9473" xr:uid="{A076CF8D-C9DA-4B8A-87BC-91BF8DA4940C}"/>
    <cellStyle name="Normal 139 4 5" xfId="9474" xr:uid="{B1918A2D-3213-44DD-BAC9-713769018E1F}"/>
    <cellStyle name="Normal 139 4 5 2" xfId="9475" xr:uid="{3E71C6CA-F756-44DC-A14C-DED640BA885A}"/>
    <cellStyle name="Normal 139 4 6" xfId="9476" xr:uid="{5B9B0C6E-C8B8-4C76-93D7-FB7017D99A25}"/>
    <cellStyle name="Normal 139 4_(1a) Income Statement YTD" xfId="9477" xr:uid="{B4B03D97-7BD7-4317-AAF1-96837B031A9E}"/>
    <cellStyle name="Normal 139 5" xfId="9478" xr:uid="{6AD71772-2CB3-469C-A570-7B5C4E1CED71}"/>
    <cellStyle name="Normal 139 5 2" xfId="9479" xr:uid="{C5A2DB69-1C39-4F6C-893F-749C5C46F30B}"/>
    <cellStyle name="Normal 139 5 2 2" xfId="9480" xr:uid="{5CE242F5-07C6-4FA8-950D-5B99E09ED711}"/>
    <cellStyle name="Normal 139 5 2 2 2" xfId="9481" xr:uid="{41F2ADA8-3550-4C4F-950C-B542DAEC1F1C}"/>
    <cellStyle name="Normal 139 5 2 3" xfId="9482" xr:uid="{103DC235-E79B-49E2-ADB8-F044F55C5746}"/>
    <cellStyle name="Normal 139 5 2 3 2" xfId="9483" xr:uid="{9A8B07EE-7569-4771-BFA9-F8E5C59A5E96}"/>
    <cellStyle name="Normal 139 5 2 4" xfId="9484" xr:uid="{03711F39-9EC1-493F-988F-8E94250D16C5}"/>
    <cellStyle name="Normal 139 5 2_(1a) Income Statement YTD" xfId="9485" xr:uid="{EDA0E911-B34A-42BC-AE6B-B4BEDEE467FC}"/>
    <cellStyle name="Normal 139 5 3" xfId="9486" xr:uid="{6D5B0A2B-9CB6-4164-B162-5160779009BB}"/>
    <cellStyle name="Normal 139 5 3 2" xfId="9487" xr:uid="{4BB2C8E8-A659-4D36-A120-C67DA20FB166}"/>
    <cellStyle name="Normal 139 5 3 2 2" xfId="9488" xr:uid="{40B0EAEE-F292-4E0E-BC3F-8A68A1AF0FFE}"/>
    <cellStyle name="Normal 139 5 3 3" xfId="9489" xr:uid="{E7715534-F6F5-4920-8B46-F38966498C02}"/>
    <cellStyle name="Normal 139 5 3 3 2" xfId="9490" xr:uid="{014BE4D4-0D41-4142-B694-DC5A51617A33}"/>
    <cellStyle name="Normal 139 5 3 4" xfId="9491" xr:uid="{886D06D1-1E95-4471-80AE-C8580BE47EC9}"/>
    <cellStyle name="Normal 139 5 3_(1a) Income Statement YTD" xfId="9492" xr:uid="{5CDF00B9-C89F-4C30-ABFD-6147933511DA}"/>
    <cellStyle name="Normal 139 5 4" xfId="9493" xr:uid="{4894225B-E146-412A-8EBE-E79E7336294C}"/>
    <cellStyle name="Normal 139 5 4 2" xfId="9494" xr:uid="{A3C155E8-3882-41AA-88BD-2D1C41361C3F}"/>
    <cellStyle name="Normal 139 5 5" xfId="9495" xr:uid="{67BC03D2-7F31-481B-8043-0A207A7A38D8}"/>
    <cellStyle name="Normal 139 5 5 2" xfId="9496" xr:uid="{E7B12AE8-5302-49A3-979E-54C4DC86B188}"/>
    <cellStyle name="Normal 139 5 6" xfId="9497" xr:uid="{00CC317E-4263-44A9-B956-30D45CBA5F41}"/>
    <cellStyle name="Normal 139 5_(1a) Income Statement YTD" xfId="9498" xr:uid="{3805FDAA-2F9E-493E-A73F-ECB9D61D2FE8}"/>
    <cellStyle name="Normal 139_(1a) Income Statement YTD" xfId="9499" xr:uid="{11635E41-893B-488A-89A1-AB63C8B4FA03}"/>
    <cellStyle name="Normal 14" xfId="57" xr:uid="{00000000-0005-0000-0000-00003F000000}"/>
    <cellStyle name="Normal 14 10" xfId="9500" xr:uid="{14A0C21C-AE44-4A5D-A3E4-7CB7605AC797}"/>
    <cellStyle name="Normal 14 11" xfId="9501" xr:uid="{9BBA5D97-D536-484E-A735-C8C0076288AF}"/>
    <cellStyle name="Normal 14 12" xfId="9502" xr:uid="{5D14DD84-1048-4784-9CBE-27FB0F36A26C}"/>
    <cellStyle name="Normal 14 2" xfId="58" xr:uid="{00000000-0005-0000-0000-000040000000}"/>
    <cellStyle name="Normal 14 2 2" xfId="9503" xr:uid="{26A26F8A-FC2F-459D-AE90-E933C3D4B046}"/>
    <cellStyle name="Normal 14 2 2 2" xfId="9504" xr:uid="{BAB37561-91A4-4B4F-B6FA-696622FFF347}"/>
    <cellStyle name="Normal 14 2 2 2 2" xfId="9505" xr:uid="{6428E6BC-D9F1-4D44-8B6C-3535F517A9CE}"/>
    <cellStyle name="Normal 14 2 2 2 2 2" xfId="9506" xr:uid="{FB7D4539-974E-42D1-9ADE-52E9878B4122}"/>
    <cellStyle name="Normal 14 2 2 2 3" xfId="9507" xr:uid="{1134B14B-FE16-4CF0-B550-1BEAFEC7DFF1}"/>
    <cellStyle name="Normal 14 2 2 2 3 2" xfId="9508" xr:uid="{76DF8893-AB26-421D-BB4D-620D3AADE88E}"/>
    <cellStyle name="Normal 14 2 2 2 4" xfId="9509" xr:uid="{56814336-932A-4FA4-9650-BFE2A635A966}"/>
    <cellStyle name="Normal 14 2 2 2_(1a) Income Statement YTD" xfId="9510" xr:uid="{11F57E2B-68BD-4F9A-A26D-EB698588B53B}"/>
    <cellStyle name="Normal 14 2 2 3" xfId="9511" xr:uid="{A90A72F0-1D98-4B6E-AA16-592DA3EB20B7}"/>
    <cellStyle name="Normal 14 2 2 3 2" xfId="9512" xr:uid="{25A42D88-70F0-4673-9AD7-D0362AC4F52D}"/>
    <cellStyle name="Normal 14 2 2 3 2 2" xfId="9513" xr:uid="{7CB9E432-66A2-4A4E-B357-BAA780A77419}"/>
    <cellStyle name="Normal 14 2 2 3 3" xfId="9514" xr:uid="{F839DF5C-4845-4DF2-BF7D-C949BEDC7EFC}"/>
    <cellStyle name="Normal 14 2 2 3 3 2" xfId="9515" xr:uid="{504AEA0D-2BA6-459F-BD10-C029750FE47E}"/>
    <cellStyle name="Normal 14 2 2 3 4" xfId="9516" xr:uid="{8F134602-D2FE-44F0-BD40-678E8EBED8E6}"/>
    <cellStyle name="Normal 14 2 2 3_(1a) Income Statement YTD" xfId="9517" xr:uid="{56B3FD8C-5769-4797-BEF5-11D5E4196B17}"/>
    <cellStyle name="Normal 14 2 2 4" xfId="9518" xr:uid="{3B2B543C-AA2B-4F9F-AF82-DB941172C774}"/>
    <cellStyle name="Normal 14 2 2 5" xfId="9519" xr:uid="{7A9E9972-EA9C-4C28-955E-81EF17E11B08}"/>
    <cellStyle name="Normal 14 2 2_(1) Control" xfId="9520" xr:uid="{56306614-81DE-4112-87BB-AC0BAB1F0BF2}"/>
    <cellStyle name="Normal 14 2 3" xfId="9521" xr:uid="{5E851555-BBB1-4B07-8DAC-17D36EB654C1}"/>
    <cellStyle name="Normal 14 2 3 2" xfId="9522" xr:uid="{8D53A46F-A61E-405F-B76C-BFAFA1B65DC6}"/>
    <cellStyle name="Normal 14 2 3 2 2" xfId="9523" xr:uid="{B0B69C0A-9FBF-42AF-8C56-8F83DA13DEB9}"/>
    <cellStyle name="Normal 14 2 3 2 2 2" xfId="9524" xr:uid="{4B6085C3-6A88-4D7D-9D08-DA057B2D3860}"/>
    <cellStyle name="Normal 14 2 3 2 3" xfId="9525" xr:uid="{449C5533-1E12-446C-A132-95CDAAE57368}"/>
    <cellStyle name="Normal 14 2 3 2 3 2" xfId="9526" xr:uid="{4832EE4B-03F1-4054-833D-E3836DB8BBE8}"/>
    <cellStyle name="Normal 14 2 3 2 4" xfId="9527" xr:uid="{73860C59-B328-47A7-941F-48D0420672DB}"/>
    <cellStyle name="Normal 14 2 3 2_(1a) Income Statement YTD" xfId="9528" xr:uid="{C74B05AC-C18F-4D48-91D4-DE8C10A7A5C0}"/>
    <cellStyle name="Normal 14 2 3 3" xfId="9529" xr:uid="{5D9CA307-15D9-48D9-85FD-879F6E887845}"/>
    <cellStyle name="Normal 14 2 3 3 2" xfId="9530" xr:uid="{3CE1D6F4-DBEC-458B-827D-A56E98B142D9}"/>
    <cellStyle name="Normal 14 2 3 3 2 2" xfId="9531" xr:uid="{86162092-E14A-4394-BB92-4CD9B70A5CFD}"/>
    <cellStyle name="Normal 14 2 3 3 3" xfId="9532" xr:uid="{40A27640-EC83-4DE0-9C1F-D8435B496874}"/>
    <cellStyle name="Normal 14 2 3 3 3 2" xfId="9533" xr:uid="{95019B9A-97C5-420C-843C-631440BD4213}"/>
    <cellStyle name="Normal 14 2 3 3 4" xfId="9534" xr:uid="{A39FEB66-87FE-4A55-87DA-80244CBF35D8}"/>
    <cellStyle name="Normal 14 2 3 3_(1a) Income Statement YTD" xfId="9535" xr:uid="{42167EB5-7457-40F7-8D1A-AD0C58E0EE24}"/>
    <cellStyle name="Normal 14 2 3 4" xfId="9536" xr:uid="{915976BA-86CD-42D2-9E76-120EFA611998}"/>
    <cellStyle name="Normal 14 2 3 5" xfId="9537" xr:uid="{B19C08C9-0AA3-4B34-AC9A-92AAD0B2AC49}"/>
    <cellStyle name="Normal 14 2 3_(1) Control" xfId="9538" xr:uid="{02F84C46-47F8-4AA9-9B93-2DE246827DA0}"/>
    <cellStyle name="Normal 14 2 4" xfId="9539" xr:uid="{F97C6E93-400C-495D-B8B0-DF66D31C7280}"/>
    <cellStyle name="Normal 14 2 4 2" xfId="9540" xr:uid="{E681722D-0627-4CC4-83A2-8A4A80FAF2E0}"/>
    <cellStyle name="Normal 14 2 4 2 2" xfId="9541" xr:uid="{6E699DC5-EA9D-4933-8A23-8742C8359168}"/>
    <cellStyle name="Normal 14 2 4 2 2 2" xfId="9542" xr:uid="{6D8B455B-85BD-4C85-BCF9-B85E36E9802E}"/>
    <cellStyle name="Normal 14 2 4 2 3" xfId="9543" xr:uid="{C171300F-2774-483E-9F66-35CF454954BA}"/>
    <cellStyle name="Normal 14 2 4 2 3 2" xfId="9544" xr:uid="{20EB64BE-D6B4-4D8F-BC7C-28892C4CBB34}"/>
    <cellStyle name="Normal 14 2 4 2 4" xfId="9545" xr:uid="{DEBE28AD-19D3-47A5-82F4-49139769BB92}"/>
    <cellStyle name="Normal 14 2 4 2_(1a) Income Statement YTD" xfId="9546" xr:uid="{D4849663-F898-4001-B744-54CB96D52516}"/>
    <cellStyle name="Normal 14 2 4 3" xfId="9547" xr:uid="{3B68EE20-5820-4B69-8949-0621FB5E866C}"/>
    <cellStyle name="Normal 14 2 4 3 2" xfId="9548" xr:uid="{CCEC7393-4B09-4B71-9B1E-259FF2B4180F}"/>
    <cellStyle name="Normal 14 2 4 3 2 2" xfId="9549" xr:uid="{F4CD8E14-7C5E-4D5F-B13F-0822CECC7C21}"/>
    <cellStyle name="Normal 14 2 4 3 3" xfId="9550" xr:uid="{A0935344-3102-4C2A-A6BB-64E0967BC405}"/>
    <cellStyle name="Normal 14 2 4 3 3 2" xfId="9551" xr:uid="{27A789D5-9A3F-4D07-B562-319B9CBB6741}"/>
    <cellStyle name="Normal 14 2 4 3 4" xfId="9552" xr:uid="{D670A3EB-C890-4D46-8FD8-3C914C418BEA}"/>
    <cellStyle name="Normal 14 2 4 3_(1a) Income Statement YTD" xfId="9553" xr:uid="{12238E0F-86DF-4CFC-BE30-60A177DCA405}"/>
    <cellStyle name="Normal 14 2 4 4" xfId="9554" xr:uid="{FEAF6B6C-D7D6-49FF-81D8-7AD31D3581AA}"/>
    <cellStyle name="Normal 14 2 4 4 2" xfId="9555" xr:uid="{976A88A5-9767-45DA-A461-D14573D68630}"/>
    <cellStyle name="Normal 14 2 4 5" xfId="9556" xr:uid="{B664CF41-5948-4BB6-BA1C-AD648802FA21}"/>
    <cellStyle name="Normal 14 2 4 5 2" xfId="9557" xr:uid="{2946A765-5876-4C62-8229-A3B344B48868}"/>
    <cellStyle name="Normal 14 2 4 6" xfId="9558" xr:uid="{B6A8714E-ED49-4E86-BD2F-A3A5DB91A753}"/>
    <cellStyle name="Normal 14 2 4_(1a) Income Statement YTD" xfId="9559" xr:uid="{30D395D6-6BEB-41BC-A641-11C79BC290B6}"/>
    <cellStyle name="Normal 14 2 5" xfId="9560" xr:uid="{F19826A4-EF77-49F8-93C6-1AAAE955DB38}"/>
    <cellStyle name="Normal 14 2 5 2" xfId="9561" xr:uid="{7AB0D84C-89E5-4F58-8AF7-9ABBF0F6A901}"/>
    <cellStyle name="Normal 14 2 5 2 2" xfId="9562" xr:uid="{60D106A5-0AA4-46FB-BF68-31346A372ABD}"/>
    <cellStyle name="Normal 14 2 5 2 2 2" xfId="9563" xr:uid="{4569AD98-1E65-49F2-BCE4-F0B08681F628}"/>
    <cellStyle name="Normal 14 2 5 2 3" xfId="9564" xr:uid="{7BFCB8FF-902F-43B6-BD41-617BE99EE5AF}"/>
    <cellStyle name="Normal 14 2 5 2 3 2" xfId="9565" xr:uid="{E313886D-306D-48B9-87C7-2325D0C597B1}"/>
    <cellStyle name="Normal 14 2 5 2 4" xfId="9566" xr:uid="{8F4D3632-9EC7-4877-A558-21139C6191A7}"/>
    <cellStyle name="Normal 14 2 5 2_(1a) Income Statement YTD" xfId="9567" xr:uid="{0B115570-B021-4499-B820-7C892A532D33}"/>
    <cellStyle name="Normal 14 2 5 3" xfId="9568" xr:uid="{6E48369B-ADCF-444A-8F37-63549CE0272C}"/>
    <cellStyle name="Normal 14 2 5 3 2" xfId="9569" xr:uid="{63C3122A-8D23-46C9-BF81-70389104F058}"/>
    <cellStyle name="Normal 14 2 5 3 2 2" xfId="9570" xr:uid="{27B2A8F7-C1B8-48CF-BE41-E16F0AB30670}"/>
    <cellStyle name="Normal 14 2 5 3 3" xfId="9571" xr:uid="{055E759F-4B6D-40C5-90FB-26B445FAFF7B}"/>
    <cellStyle name="Normal 14 2 5 3 3 2" xfId="9572" xr:uid="{BF71DEDE-3F77-4F1B-90AE-D3386FC47279}"/>
    <cellStyle name="Normal 14 2 5 3 4" xfId="9573" xr:uid="{570F950C-86D1-480D-B6A0-36A5A258328A}"/>
    <cellStyle name="Normal 14 2 5 3_(1a) Income Statement YTD" xfId="9574" xr:uid="{3E6DBB68-01A4-44FD-BD88-3B636E6E053A}"/>
    <cellStyle name="Normal 14 2 5 4" xfId="9575" xr:uid="{FA4120C9-7E32-4D08-9A7A-B46566F12685}"/>
    <cellStyle name="Normal 14 2 5 4 2" xfId="9576" xr:uid="{83123F83-1D4B-40CB-BA13-B066028B558C}"/>
    <cellStyle name="Normal 14 2 5 5" xfId="9577" xr:uid="{31447A91-EDCD-4F63-86DE-815CF7B26692}"/>
    <cellStyle name="Normal 14 2 5 5 2" xfId="9578" xr:uid="{0D81284C-28FE-4393-8BD0-BE322E492427}"/>
    <cellStyle name="Normal 14 2 5 6" xfId="9579" xr:uid="{CC5072AA-71FB-4A34-AAD7-C591A778E18E}"/>
    <cellStyle name="Normal 14 2 5_(1a) Income Statement YTD" xfId="9580" xr:uid="{D9A99EB0-5C5B-4601-9DAA-F0088DD6BBD6}"/>
    <cellStyle name="Normal 14 2 6" xfId="9581" xr:uid="{0A12512E-575A-4B51-A8ED-CB6F396DCD51}"/>
    <cellStyle name="Normal 14 2 6 2" xfId="9582" xr:uid="{B94B4264-F3A9-44D5-A527-0B4F9D29D5B0}"/>
    <cellStyle name="Normal 14 2 6 2 2" xfId="9583" xr:uid="{34F7201E-CE4F-437E-AB51-24BAB954785E}"/>
    <cellStyle name="Normal 14 2 6 3" xfId="9584" xr:uid="{16412A6A-79AC-4FA3-9160-84F95057A11F}"/>
    <cellStyle name="Normal 14 2 6 3 2" xfId="9585" xr:uid="{5083A6E0-DEDE-4686-AE87-3F558DEE8475}"/>
    <cellStyle name="Normal 14 2 6 4" xfId="9586" xr:uid="{FA4A98F1-B91A-459F-9992-1C4744EFA699}"/>
    <cellStyle name="Normal 14 2 6_(1a) Income Statement YTD" xfId="9587" xr:uid="{EFCA114A-3872-4E95-B2B2-940ADEAB6886}"/>
    <cellStyle name="Normal 14 2 7" xfId="9588" xr:uid="{5BDF3B9D-0C25-4121-A098-BA3AD754AD3C}"/>
    <cellStyle name="Normal 14 2 7 2" xfId="9589" xr:uid="{40C946C3-FBE2-4D66-9741-4D98FC4CD317}"/>
    <cellStyle name="Normal 14 2 7 2 2" xfId="9590" xr:uid="{5D577A0A-D918-4F80-B7B6-3AD2EEE8E60A}"/>
    <cellStyle name="Normal 14 2 7 3" xfId="9591" xr:uid="{8AB1C2D2-61EB-4710-8424-0BC2308CA8AC}"/>
    <cellStyle name="Normal 14 2 7 3 2" xfId="9592" xr:uid="{FE1DF4CB-93BF-4B8E-9075-85D66F2BDE9F}"/>
    <cellStyle name="Normal 14 2 7 4" xfId="9593" xr:uid="{C9CF4B38-1F37-406D-B19D-AE10B7DF8B4A}"/>
    <cellStyle name="Normal 14 2 7_(1a) Income Statement YTD" xfId="9594" xr:uid="{3D976B30-953D-4BD5-B7C1-2F9B5FB500A1}"/>
    <cellStyle name="Normal 14 2 8" xfId="9595" xr:uid="{7CFD9621-4CC4-4BDD-AF1F-BAE302D620A0}"/>
    <cellStyle name="Normal 14 2 8 2" xfId="9596" xr:uid="{CC739DD1-F2C8-412E-AE07-3AEA52B25A9B}"/>
    <cellStyle name="Normal 14 2 8 2 2" xfId="9597" xr:uid="{DFA680BF-F32A-4E0B-8589-26D1EB76A3EA}"/>
    <cellStyle name="Normal 14 2 8 3" xfId="9598" xr:uid="{152E78A2-CC44-45A5-BDD7-6FB335E94D7A}"/>
    <cellStyle name="Normal 14 2 8 3 2" xfId="9599" xr:uid="{D554FDA1-2EC6-4598-B81B-BFF4623F65FC}"/>
    <cellStyle name="Normal 14 2 8 4" xfId="9600" xr:uid="{E6F46CE5-4764-4A9B-858F-A536BE46B5BD}"/>
    <cellStyle name="Normal 14 2 8_PP" xfId="9601" xr:uid="{F47BBD76-3766-4144-ADDF-70618BC0DD40}"/>
    <cellStyle name="Normal 14 2 9" xfId="9602" xr:uid="{FD781818-4D3B-4CDC-B563-383D79476FA2}"/>
    <cellStyle name="Normal 14 2_(1) Control" xfId="9603" xr:uid="{42C945AB-497D-4B50-9693-D45E25136435}"/>
    <cellStyle name="Normal 14 3" xfId="9604" xr:uid="{006EA32E-5C7F-418E-8562-1C22660BF88A}"/>
    <cellStyle name="Normal 14 3 2" xfId="9605" xr:uid="{CF1E5F6C-047E-4FF5-8CAF-255C7E09C1F2}"/>
    <cellStyle name="Normal 14 3 2 2" xfId="9606" xr:uid="{9A3B60B9-E0A5-4706-AB0B-FFFF4511A6F9}"/>
    <cellStyle name="Normal 14 3 2 2 2" xfId="9607" xr:uid="{1D3E9C92-CE62-4712-BBA1-160DA59DC88E}"/>
    <cellStyle name="Normal 14 3 2 2 2 2" xfId="9608" xr:uid="{0C3DF5B5-BB90-4053-A164-96F199D5948D}"/>
    <cellStyle name="Normal 14 3 2 2 3" xfId="9609" xr:uid="{E34177D7-AD44-4A78-970F-997DB013FAB4}"/>
    <cellStyle name="Normal 14 3 2 2 3 2" xfId="9610" xr:uid="{6F7ADFE1-4581-458E-8F92-4F77AC626D4C}"/>
    <cellStyle name="Normal 14 3 2 2 4" xfId="9611" xr:uid="{BE00C761-A1C7-438C-88EC-CA56DC04DAB2}"/>
    <cellStyle name="Normal 14 3 2 2_(1a) Income Statement YTD" xfId="9612" xr:uid="{3B81EE2C-70FB-4DB0-98B8-6F65F52FBAAB}"/>
    <cellStyle name="Normal 14 3 2 3" xfId="9613" xr:uid="{D1C3D224-37B2-4247-B532-109A8006FC3A}"/>
    <cellStyle name="Normal 14 3 2_(1) Control" xfId="9614" xr:uid="{AAEFAEE3-5210-479B-A47A-3AF18646354E}"/>
    <cellStyle name="Normal 14 3 3" xfId="9615" xr:uid="{984D96E0-C1A0-4628-9BC9-122D27A7E9EE}"/>
    <cellStyle name="Normal 14 3 3 2" xfId="9616" xr:uid="{4C19E691-31A6-4D6B-A10B-00824D423454}"/>
    <cellStyle name="Normal 14 3 3 2 2" xfId="9617" xr:uid="{4E24F03A-4065-40F1-B817-06F2F988749A}"/>
    <cellStyle name="Normal 14 3 3 3" xfId="9618" xr:uid="{9CA8EDD0-3ED6-40A4-8A08-373AB14A1169}"/>
    <cellStyle name="Normal 14 3 3 3 2" xfId="9619" xr:uid="{CB4134F1-924C-4529-ABC3-00062B1A2869}"/>
    <cellStyle name="Normal 14 3 3 4" xfId="9620" xr:uid="{61938FA2-6691-43CC-9AB0-BE6D79897C5B}"/>
    <cellStyle name="Normal 14 3 3_(1a) Income Statement YTD" xfId="9621" xr:uid="{9C64950D-D528-4671-8615-807EA4A61BAF}"/>
    <cellStyle name="Normal 14 3 4" xfId="9622" xr:uid="{1F12B488-AA71-43D9-97F7-BD7B78589A9A}"/>
    <cellStyle name="Normal 14 3 5" xfId="9623" xr:uid="{F121DA31-31B6-4FD3-BCFB-112B214C6531}"/>
    <cellStyle name="Normal 14 3 6" xfId="9624" xr:uid="{647DD087-54CD-4FCF-98D0-ED85AE964EB7}"/>
    <cellStyle name="Normal 14 3_(1) Control" xfId="9625" xr:uid="{EE8AA4F9-90E5-4304-A4D4-9E79D39CDF25}"/>
    <cellStyle name="Normal 14 4" xfId="9626" xr:uid="{CF555B3C-BC3F-417D-AC44-5B5206B407DF}"/>
    <cellStyle name="Normal 14 4 2" xfId="9627" xr:uid="{7B60AB76-BB24-469F-8AB6-8107882C1C6C}"/>
    <cellStyle name="Normal 14 4 2 2" xfId="9628" xr:uid="{A263B3C8-EAEF-4C59-A1B6-480CC0AB4D5D}"/>
    <cellStyle name="Normal 14 4 2 2 2" xfId="9629" xr:uid="{CF618DB7-298E-4782-9055-63CD2005D8A7}"/>
    <cellStyle name="Normal 14 4 2 2 2 2" xfId="9630" xr:uid="{0B40DBC1-3419-48EB-BD21-22EF44EE7273}"/>
    <cellStyle name="Normal 14 4 2 2 3" xfId="9631" xr:uid="{88BF5F3E-6921-4397-9F51-4BA379FB999E}"/>
    <cellStyle name="Normal 14 4 2 2 3 2" xfId="9632" xr:uid="{8E4F67A8-6B00-49AB-A985-BA16B7F9A618}"/>
    <cellStyle name="Normal 14 4 2 2 4" xfId="9633" xr:uid="{FC1D17D6-723B-42A4-A163-42ACEC442C28}"/>
    <cellStyle name="Normal 14 4 2 2_(1a) Income Statement YTD" xfId="9634" xr:uid="{F60F8549-3D67-4301-9C62-E9E1107FD228}"/>
    <cellStyle name="Normal 14 4 2 3" xfId="9635" xr:uid="{6236785A-52F2-43DD-9139-D5797FD6C18A}"/>
    <cellStyle name="Normal 14 4 2_(1a) Income Statement YTD" xfId="9636" xr:uid="{75D988F3-3EB5-4D1F-BD9D-4EDF34FB3C8A}"/>
    <cellStyle name="Normal 14 4 3" xfId="9637" xr:uid="{08C53B90-B6A0-481A-B336-5A1341EEE839}"/>
    <cellStyle name="Normal 14 4 3 2" xfId="9638" xr:uid="{77F8A2FC-CC11-44E1-80D0-95A907A51606}"/>
    <cellStyle name="Normal 14 4 3 2 2" xfId="9639" xr:uid="{64904E96-4D4A-4B99-BA37-6C2F65EC3570}"/>
    <cellStyle name="Normal 14 4 3 3" xfId="9640" xr:uid="{5485E59E-B1EF-465E-91F0-BF695C0725CB}"/>
    <cellStyle name="Normal 14 4 3 3 2" xfId="9641" xr:uid="{333E7605-90FF-47FD-AF7A-46ED079D4865}"/>
    <cellStyle name="Normal 14 4 3 4" xfId="9642" xr:uid="{D1234A6B-4653-4500-A696-FE9D0D9041E0}"/>
    <cellStyle name="Normal 14 4 3_(1a) Income Statement YTD" xfId="9643" xr:uid="{2A8918BC-8447-413A-929D-3411FB2AE90A}"/>
    <cellStyle name="Normal 14 4 4" xfId="9644" xr:uid="{A57EA62C-FFB5-425B-9BDE-28E63B99498D}"/>
    <cellStyle name="Normal 14 4_(1) Control" xfId="9645" xr:uid="{88AC064A-CF94-4F0B-965C-85BD63B4FEFC}"/>
    <cellStyle name="Normal 14 5" xfId="9646" xr:uid="{C75F1874-F24A-4334-83DB-9EDA9AA15CB8}"/>
    <cellStyle name="Normal 14 5 2" xfId="9647" xr:uid="{16FDD221-200C-47A3-A269-ECB56FA03AEA}"/>
    <cellStyle name="Normal 14 5 2 2" xfId="9648" xr:uid="{3319F18D-9E41-439E-88F0-3F71C0C5C8BC}"/>
    <cellStyle name="Normal 14 5 2 2 2" xfId="9649" xr:uid="{7ED880F4-D8F8-44C2-A6A5-EFC50B76B8EE}"/>
    <cellStyle name="Normal 14 5 2 2 2 2" xfId="9650" xr:uid="{48DD8795-2B2A-4303-90EF-330C5D7FF734}"/>
    <cellStyle name="Normal 14 5 2 2 3" xfId="9651" xr:uid="{BE6AE830-902A-4C34-A584-D49888C99A1E}"/>
    <cellStyle name="Normal 14 5 2 2 3 2" xfId="9652" xr:uid="{AFF2540D-423F-4A9C-A48F-2D7C52F3ADC4}"/>
    <cellStyle name="Normal 14 5 2 2 4" xfId="9653" xr:uid="{64142F3B-E02B-44B4-AF6A-7100890EB942}"/>
    <cellStyle name="Normal 14 5 2 2_(1a) Income Statement YTD" xfId="9654" xr:uid="{96F6BF45-B02B-4469-9073-F39F89507808}"/>
    <cellStyle name="Normal 14 5 2 3" xfId="9655" xr:uid="{B106FAF5-8A82-425E-8B7F-E25F2709C431}"/>
    <cellStyle name="Normal 14 5 2_(1a) Income Statement YTD" xfId="9656" xr:uid="{359762F6-6DD3-49FE-8914-BB0CF6B8931E}"/>
    <cellStyle name="Normal 14 5 3" xfId="9657" xr:uid="{FC4B547F-0E59-4870-8F18-6C0F645490FA}"/>
    <cellStyle name="Normal 14 5 3 2" xfId="9658" xr:uid="{A37BDFCA-FE12-44A1-A6BD-FBF24EDF35A2}"/>
    <cellStyle name="Normal 14 5 3 2 2" xfId="9659" xr:uid="{E9C07E66-2970-4C36-A8A8-E676009E0BFA}"/>
    <cellStyle name="Normal 14 5 3 3" xfId="9660" xr:uid="{F41F08D9-11BE-451F-B685-3AFB81F43585}"/>
    <cellStyle name="Normal 14 5 3 3 2" xfId="9661" xr:uid="{4B9550E6-957F-443E-962D-B2EB669B41ED}"/>
    <cellStyle name="Normal 14 5 3 4" xfId="9662" xr:uid="{A73A9A14-96E3-4741-972F-902A9E441AEA}"/>
    <cellStyle name="Normal 14 5 3_(1a) Income Statement YTD" xfId="9663" xr:uid="{16495AF8-73EF-4F11-B912-AA9A5CDDE964}"/>
    <cellStyle name="Normal 14 5 4" xfId="9664" xr:uid="{3EE4984D-7EF7-4B60-8DD8-BD64D6045F2F}"/>
    <cellStyle name="Normal 14 5_(1a) Income Statement YTD" xfId="9665" xr:uid="{5A2CBAA7-FB15-4553-998D-C9F2CEE0E3C6}"/>
    <cellStyle name="Normal 14 6" xfId="9666" xr:uid="{56F600DB-4826-4C23-9869-7CB72F015BFC}"/>
    <cellStyle name="Normal 14 6 2" xfId="9667" xr:uid="{22849050-73FC-467F-A70A-1C8692A4999F}"/>
    <cellStyle name="Normal 14 6 2 2" xfId="9668" xr:uid="{A3386EA6-84BF-4C35-A613-533F311FEA1A}"/>
    <cellStyle name="Normal 14 6 2 2 2" xfId="9669" xr:uid="{2ACBD5AF-2804-4155-B1F4-ED7B8043CB53}"/>
    <cellStyle name="Normal 14 6 2 2 2 2" xfId="9670" xr:uid="{1174F42F-7072-4025-8BD7-6E552CDA3899}"/>
    <cellStyle name="Normal 14 6 2 2 3" xfId="9671" xr:uid="{F8C9A924-40DA-4F36-9578-93CC44D6AE51}"/>
    <cellStyle name="Normal 14 6 2 2 3 2" xfId="9672" xr:uid="{DFE601CB-12E2-4A26-8D3C-0CD64EB5DD99}"/>
    <cellStyle name="Normal 14 6 2 2 4" xfId="9673" xr:uid="{6A30CB50-A06F-41B4-927D-A559458C79E0}"/>
    <cellStyle name="Normal 14 6 2 2_(1a) Income Statement YTD" xfId="9674" xr:uid="{C668A6A1-6040-4DCF-B1FC-E9E3D6B7143F}"/>
    <cellStyle name="Normal 14 6 2 3" xfId="9675" xr:uid="{6F1DF5E6-FD39-484C-A620-4B6A710EFDFC}"/>
    <cellStyle name="Normal 14 6 2_(1a) Income Statement YTD" xfId="9676" xr:uid="{BA1BDB3B-B214-42FF-AC34-D72DD2F6A90B}"/>
    <cellStyle name="Normal 14 6 3" xfId="9677" xr:uid="{7ABAEF3A-5EEB-4CF0-8939-4AC65C6993AE}"/>
    <cellStyle name="Normal 14 6 3 2" xfId="9678" xr:uid="{A5F29000-7BBC-4DCF-A570-38053B41EC3F}"/>
    <cellStyle name="Normal 14 6 3 2 2" xfId="9679" xr:uid="{FCB46D86-82C3-4C02-AC3A-56A7DD766872}"/>
    <cellStyle name="Normal 14 6 3 3" xfId="9680" xr:uid="{02155E80-A9CF-4331-949B-34194A6BF2B6}"/>
    <cellStyle name="Normal 14 6 3 3 2" xfId="9681" xr:uid="{AB06D0F6-25AB-41B3-89CC-E0A149DE1946}"/>
    <cellStyle name="Normal 14 6 3 4" xfId="9682" xr:uid="{56081232-2CA0-4CA6-940A-E3D69982BAB1}"/>
    <cellStyle name="Normal 14 6 3_(1a) Income Statement YTD" xfId="9683" xr:uid="{FDB62F4F-15A5-42C4-AB91-277AF659782E}"/>
    <cellStyle name="Normal 14 6 4" xfId="9684" xr:uid="{0CA65E49-AB2D-48DC-B06D-F242DE911352}"/>
    <cellStyle name="Normal 14 6_(1a) Income Statement YTD" xfId="9685" xr:uid="{F8919526-9D26-4A5B-930B-F1D33FE3CCAE}"/>
    <cellStyle name="Normal 14 7" xfId="9686" xr:uid="{996960F2-820F-42D3-8BBF-C86A28E928AD}"/>
    <cellStyle name="Normal 14 7 2" xfId="9687" xr:uid="{B99AF042-7D01-4C0D-AC18-E50F5CCF0DCF}"/>
    <cellStyle name="Normal 14 7 2 2" xfId="9688" xr:uid="{476F3AAE-1CEA-4F6D-87A5-2B4C2ACFE405}"/>
    <cellStyle name="Normal 14 7 2_PP" xfId="9689" xr:uid="{13AE7708-1CE3-4DD2-9A85-AF1A7F46E05C}"/>
    <cellStyle name="Normal 14 7 3" xfId="9690" xr:uid="{E1CC9744-8577-4BB0-BA0E-2611CDF3C388}"/>
    <cellStyle name="Normal 14 7 3 2" xfId="9691" xr:uid="{4D573DDD-382C-49DF-B0F7-BC364814F0EE}"/>
    <cellStyle name="Normal 14 7_(1a) Income Statement YTD" xfId="9692" xr:uid="{9226800A-9632-434C-8373-770EB107D62F}"/>
    <cellStyle name="Normal 14 8" xfId="9693" xr:uid="{A668BDEF-A62B-4DF0-B485-13210EFAA3FF}"/>
    <cellStyle name="Normal 14 9" xfId="9694" xr:uid="{2A8AF6AE-5986-4C19-A041-DF2EAE0552C3}"/>
    <cellStyle name="Normal 14 9 2" xfId="9695" xr:uid="{4120FAF9-8E6E-4B9A-A83D-4602533F0E0A}"/>
    <cellStyle name="Normal 14 9_PP" xfId="9696" xr:uid="{E3BB6C74-3369-4415-B6B1-346ACF868D31}"/>
    <cellStyle name="Normal 14_(1) Control" xfId="9697" xr:uid="{E2754518-AC45-40B3-9FE9-48DBF53DBE8C}"/>
    <cellStyle name="Normal 140" xfId="9698" xr:uid="{353F3B26-548A-4EFD-89FA-78BEA4BC013A}"/>
    <cellStyle name="Normal 140 2" xfId="9699" xr:uid="{5830FAD1-E8D9-4B44-B9ED-BABD268F11BD}"/>
    <cellStyle name="Normal 140 2 2" xfId="9700" xr:uid="{5764846B-6C9F-495C-8283-F37D7D2B969A}"/>
    <cellStyle name="Normal 140 2 2 2" xfId="9701" xr:uid="{2233044D-80EB-461A-A18E-58C8EA8CE30A}"/>
    <cellStyle name="Normal 140 2 2 2 2" xfId="9702" xr:uid="{1783F506-035A-4919-BEC1-522B4931ACE4}"/>
    <cellStyle name="Normal 140 2 2 3" xfId="9703" xr:uid="{DEEB7861-D691-4FBB-9286-E7B29C747C5C}"/>
    <cellStyle name="Normal 140 2 2 3 2" xfId="9704" xr:uid="{2016CDEE-B883-4170-9554-78AC0182D873}"/>
    <cellStyle name="Normal 140 2 2 4" xfId="9705" xr:uid="{14D463C9-8B08-49A2-B0AC-C7E62662EC8A}"/>
    <cellStyle name="Normal 140 2 2_(1a) Income Statement YTD" xfId="9706" xr:uid="{1CC6C0BB-F13F-4153-9E71-0560AC7F010F}"/>
    <cellStyle name="Normal 140 2 3" xfId="9707" xr:uid="{288ADCA9-3B76-4433-BC90-DC483DA4E730}"/>
    <cellStyle name="Normal 140 2 3 2" xfId="9708" xr:uid="{81F10F0C-1189-467F-93F1-809FB8D7B04C}"/>
    <cellStyle name="Normal 140 2 3 2 2" xfId="9709" xr:uid="{F52E0F9D-E5C1-4B00-8A5F-FD5F89990F80}"/>
    <cellStyle name="Normal 140 2 3 3" xfId="9710" xr:uid="{8B7B6D1E-E930-4875-AB7C-6338A41F632E}"/>
    <cellStyle name="Normal 140 2 3 3 2" xfId="9711" xr:uid="{D63AFD19-5271-4699-9B6F-0E48AADA78E7}"/>
    <cellStyle name="Normal 140 2 3 4" xfId="9712" xr:uid="{81B8B79C-FA34-455C-B2CA-892248CCB9DA}"/>
    <cellStyle name="Normal 140 2 3_(1a) Income Statement YTD" xfId="9713" xr:uid="{5E65A89E-560D-4345-80A7-F2F20ACEEBAF}"/>
    <cellStyle name="Normal 140 2 4" xfId="9714" xr:uid="{99AEC29E-4E1F-42B0-B86F-A0A97715CF85}"/>
    <cellStyle name="Normal 140 2 4 2" xfId="9715" xr:uid="{075E8569-BF8D-4F5A-8CBA-3219F507E078}"/>
    <cellStyle name="Normal 140 2 5" xfId="9716" xr:uid="{D7959C4B-1E24-4534-A286-718B4599F6C0}"/>
    <cellStyle name="Normal 140 2 5 2" xfId="9717" xr:uid="{970BF76E-3BFB-437D-AC86-5F1C26A77C70}"/>
    <cellStyle name="Normal 140 2 6" xfId="9718" xr:uid="{6AEB4916-D62F-445F-9586-1A63EA5BBD26}"/>
    <cellStyle name="Normal 140 2_(1a) Income Statement YTD" xfId="9719" xr:uid="{65F1BEC6-30A8-48A6-BDD5-9B4DCD10E7E1}"/>
    <cellStyle name="Normal 140 3" xfId="9720" xr:uid="{2A7D4900-07B8-47FD-A84A-AF5396FE2742}"/>
    <cellStyle name="Normal 140 3 2" xfId="9721" xr:uid="{097FDACB-C72A-4E47-A003-F6CD2C31D96D}"/>
    <cellStyle name="Normal 140 3 2 2" xfId="9722" xr:uid="{140EBC4A-0A20-4CB8-99A3-54230BBDCE09}"/>
    <cellStyle name="Normal 140 3 2 2 2" xfId="9723" xr:uid="{8576AC81-95CB-4E9A-8A48-1121326B611D}"/>
    <cellStyle name="Normal 140 3 2 3" xfId="9724" xr:uid="{303C2AB2-B385-48F0-B910-0B080969ADA8}"/>
    <cellStyle name="Normal 140 3 2 3 2" xfId="9725" xr:uid="{E13A0D15-DEE4-44CA-AB78-2D00252245B9}"/>
    <cellStyle name="Normal 140 3 2 4" xfId="9726" xr:uid="{3A7FFC12-95B8-47DF-93BB-4E6C2661FF27}"/>
    <cellStyle name="Normal 140 3 2_(1a) Income Statement YTD" xfId="9727" xr:uid="{6BC677EE-5E85-4271-979B-1550B95B79B1}"/>
    <cellStyle name="Normal 140 3 3" xfId="9728" xr:uid="{38A8C8DE-2104-46FB-AFFA-12FF36BD472F}"/>
    <cellStyle name="Normal 140 3 3 2" xfId="9729" xr:uid="{30195A1A-6697-44B6-8EA4-973883171409}"/>
    <cellStyle name="Normal 140 3 3 2 2" xfId="9730" xr:uid="{BFE6F9B1-BEAE-4A4E-AE4B-22335FFF7464}"/>
    <cellStyle name="Normal 140 3 3 3" xfId="9731" xr:uid="{5BE06CDE-62AF-4932-8607-553849730F74}"/>
    <cellStyle name="Normal 140 3 3 3 2" xfId="9732" xr:uid="{E4EBB570-8F95-4240-A29E-76A32B3DFE28}"/>
    <cellStyle name="Normal 140 3 3 4" xfId="9733" xr:uid="{3B6A89F2-3B15-4356-B384-472342841D0E}"/>
    <cellStyle name="Normal 140 3 3_(1a) Income Statement YTD" xfId="9734" xr:uid="{D90271E6-7D84-4314-9DD0-A373605E52ED}"/>
    <cellStyle name="Normal 140 3 4" xfId="9735" xr:uid="{859EAF63-8FB4-4E03-A56A-F74FF73EA75D}"/>
    <cellStyle name="Normal 140 3 4 2" xfId="9736" xr:uid="{A67A8C4A-0CD3-4CE0-BC96-F4723BA4276C}"/>
    <cellStyle name="Normal 140 3 5" xfId="9737" xr:uid="{F131DA3F-4094-409C-BD68-0498C9A010A6}"/>
    <cellStyle name="Normal 140 3 5 2" xfId="9738" xr:uid="{F50579C1-EAA3-4392-AACB-3D3F3ADAD4E1}"/>
    <cellStyle name="Normal 140 3 6" xfId="9739" xr:uid="{FE64900F-D38B-47BA-9447-20540FCC06C1}"/>
    <cellStyle name="Normal 140 3_(1a) Income Statement YTD" xfId="9740" xr:uid="{4FB8F8BD-803C-47BA-A981-F519F61D2DD2}"/>
    <cellStyle name="Normal 140 4" xfId="9741" xr:uid="{2E2C292F-7EA0-4647-A154-44298062359B}"/>
    <cellStyle name="Normal 140 4 2" xfId="9742" xr:uid="{AC9C0685-D94B-4F8B-8909-643A641D2191}"/>
    <cellStyle name="Normal 140 4 2 2" xfId="9743" xr:uid="{5114F3D8-9DBE-403F-B6D2-DADFAB444D1D}"/>
    <cellStyle name="Normal 140 4 2 2 2" xfId="9744" xr:uid="{EA93FDFB-9B54-4FAE-AC2D-28F66FE19809}"/>
    <cellStyle name="Normal 140 4 2 3" xfId="9745" xr:uid="{5C110706-7DA6-4E97-863B-8D62DC803233}"/>
    <cellStyle name="Normal 140 4 2 3 2" xfId="9746" xr:uid="{ABF9D0FA-F131-46C3-B24B-70E73CE62A27}"/>
    <cellStyle name="Normal 140 4 2 4" xfId="9747" xr:uid="{C11ECF21-5001-4E05-A3F7-B039800789EF}"/>
    <cellStyle name="Normal 140 4 2_(1a) Income Statement YTD" xfId="9748" xr:uid="{0FFC458B-A267-45B5-8A30-9EFD469B8601}"/>
    <cellStyle name="Normal 140 4 3" xfId="9749" xr:uid="{1704A63B-FB98-4F62-8CDF-89F73C5E9EA1}"/>
    <cellStyle name="Normal 140 4 3 2" xfId="9750" xr:uid="{FC45BEC3-D2BF-49BC-B294-2C2140F98A6D}"/>
    <cellStyle name="Normal 140 4 3 2 2" xfId="9751" xr:uid="{24BEB99B-59C0-4135-B378-6FD9F418B553}"/>
    <cellStyle name="Normal 140 4 3 3" xfId="9752" xr:uid="{26BE57B8-6DDF-41D8-BAE4-D62F27FF4009}"/>
    <cellStyle name="Normal 140 4 3 3 2" xfId="9753" xr:uid="{0DFDC054-4D77-42DE-AF57-8B68BAC28107}"/>
    <cellStyle name="Normal 140 4 3 4" xfId="9754" xr:uid="{649050C4-CAE0-4C84-BDC6-BC02A6BC4248}"/>
    <cellStyle name="Normal 140 4 3_(1a) Income Statement YTD" xfId="9755" xr:uid="{98AAEB49-9025-43CC-BA1F-81F7E4FC6452}"/>
    <cellStyle name="Normal 140 4 4" xfId="9756" xr:uid="{3D5D99F0-4215-404B-A4F8-422C5E973E11}"/>
    <cellStyle name="Normal 140 4 4 2" xfId="9757" xr:uid="{4611280A-5F1A-4B21-A4B8-7F87E3E52488}"/>
    <cellStyle name="Normal 140 4 5" xfId="9758" xr:uid="{3FAA3D28-12EC-4458-8853-859F9BE5F259}"/>
    <cellStyle name="Normal 140 4 5 2" xfId="9759" xr:uid="{E611A177-8273-40CF-B50C-CC3CE4B44158}"/>
    <cellStyle name="Normal 140 4 6" xfId="9760" xr:uid="{BBED020B-EB7D-41C8-8182-85486076CEA0}"/>
    <cellStyle name="Normal 140 4_(1a) Income Statement YTD" xfId="9761" xr:uid="{41AD3FD9-4A3C-4695-9AE0-704D90C03599}"/>
    <cellStyle name="Normal 140 5" xfId="9762" xr:uid="{77FFB69D-74E3-4EC8-95CE-1532321F9E7A}"/>
    <cellStyle name="Normal 140 5 2" xfId="9763" xr:uid="{3E4ED748-6F92-49C2-B933-0DA876F03886}"/>
    <cellStyle name="Normal 140 5 2 2" xfId="9764" xr:uid="{3E5E6838-C632-4CDA-A434-8122FC55CCD9}"/>
    <cellStyle name="Normal 140 5 2 2 2" xfId="9765" xr:uid="{D2AF49C1-751A-4081-82D2-E70D95FC7742}"/>
    <cellStyle name="Normal 140 5 2 3" xfId="9766" xr:uid="{77B8B60A-0693-4FF6-8BE2-36E857ECB67E}"/>
    <cellStyle name="Normal 140 5 2 3 2" xfId="9767" xr:uid="{EF2891BA-ACB5-4F7B-897C-416DB9B25E34}"/>
    <cellStyle name="Normal 140 5 2 4" xfId="9768" xr:uid="{E5724EA6-BEA3-4C2D-89FC-183A5D55332E}"/>
    <cellStyle name="Normal 140 5 2_(1a) Income Statement YTD" xfId="9769" xr:uid="{44555A1E-83F5-439D-8073-F87211B1A625}"/>
    <cellStyle name="Normal 140 5 3" xfId="9770" xr:uid="{A70B3D5C-747F-4482-A660-54AAB288D22A}"/>
    <cellStyle name="Normal 140 5 3 2" xfId="9771" xr:uid="{AF708EA3-EC84-4CAE-8418-014EB8F6C7FF}"/>
    <cellStyle name="Normal 140 5 3 2 2" xfId="9772" xr:uid="{1DD22624-5E06-44E8-A6BA-8FCF0F46E44C}"/>
    <cellStyle name="Normal 140 5 3 3" xfId="9773" xr:uid="{5ED7CF5F-50A4-4DF6-B9E4-D202463F6075}"/>
    <cellStyle name="Normal 140 5 3 3 2" xfId="9774" xr:uid="{1D7E09DF-EFEE-4E58-992A-95122466C8C3}"/>
    <cellStyle name="Normal 140 5 3 4" xfId="9775" xr:uid="{37DB2394-D823-4C35-A81D-5CC507D96CAD}"/>
    <cellStyle name="Normal 140 5 3_(1a) Income Statement YTD" xfId="9776" xr:uid="{8E50A5E6-BD2F-4367-8173-982CF98028FD}"/>
    <cellStyle name="Normal 140 5 4" xfId="9777" xr:uid="{93660B6F-9BDE-4172-B98C-79ACE0B29B3F}"/>
    <cellStyle name="Normal 140 5 4 2" xfId="9778" xr:uid="{4166396B-C489-4C96-9C38-375AB9241A94}"/>
    <cellStyle name="Normal 140 5 5" xfId="9779" xr:uid="{63768FED-2B7C-4D72-BA52-30D76C282516}"/>
    <cellStyle name="Normal 140 5 5 2" xfId="9780" xr:uid="{94B9ECFF-688C-45BF-86A9-DE6F60236F34}"/>
    <cellStyle name="Normal 140 5 6" xfId="9781" xr:uid="{E5735F7C-FE71-4F80-B954-B16908EE1E3B}"/>
    <cellStyle name="Normal 140 5_(1a) Income Statement YTD" xfId="9782" xr:uid="{3E20F6D9-57E9-473C-B061-217888E655F1}"/>
    <cellStyle name="Normal 140_(1a) Income Statement YTD" xfId="9783" xr:uid="{5A404832-5552-434D-ADF5-9D026E8118DD}"/>
    <cellStyle name="Normal 141" xfId="9784" xr:uid="{70AA9F8F-2471-4E71-A7A5-9B410B5B9C9B}"/>
    <cellStyle name="Normal 141 10" xfId="9785" xr:uid="{8985AB65-608F-4CE0-8E6F-03BC3A4D2872}"/>
    <cellStyle name="Normal 141 2" xfId="9786" xr:uid="{BE11B8E2-E4E3-41A5-B60E-D6F290655C1F}"/>
    <cellStyle name="Normal 141 2 2" xfId="9787" xr:uid="{10E61C77-41F8-4884-A40F-D209F43E7B93}"/>
    <cellStyle name="Normal 141 2 2 2" xfId="9788" xr:uid="{8FB7E5A6-F41F-4F66-B0F6-A1209A4CA79E}"/>
    <cellStyle name="Normal 141 2 2 2 2" xfId="9789" xr:uid="{14C6F175-40A5-47A6-B141-98950D02AC91}"/>
    <cellStyle name="Normal 141 2 2 3" xfId="9790" xr:uid="{6F94AEA0-F034-45C8-82FA-919F9813986C}"/>
    <cellStyle name="Normal 141 2 2 3 2" xfId="9791" xr:uid="{A6727EA2-CFB5-478E-B7AC-1F361A54E3F8}"/>
    <cellStyle name="Normal 141 2 2 4" xfId="9792" xr:uid="{FD5599B1-5401-4692-906E-F07E1DB586A7}"/>
    <cellStyle name="Normal 141 2 2_(1a) Income Statement YTD" xfId="9793" xr:uid="{C0D22036-CCE3-4D9B-9248-DE53B57846C0}"/>
    <cellStyle name="Normal 141 2 3" xfId="9794" xr:uid="{CA89ED21-3A96-432E-9439-0A121D25AFD1}"/>
    <cellStyle name="Normal 141 2 3 2" xfId="9795" xr:uid="{79564933-79D2-4C8B-824A-A3CBF1B5FA8D}"/>
    <cellStyle name="Normal 141 2 3 2 2" xfId="9796" xr:uid="{A2391EBA-9FA3-4B9D-AA76-5039074BADC4}"/>
    <cellStyle name="Normal 141 2 3 3" xfId="9797" xr:uid="{0D89C629-9B78-440A-AB8F-58D393325E00}"/>
    <cellStyle name="Normal 141 2 3 3 2" xfId="9798" xr:uid="{C5FA70AE-068F-4292-A44A-ED48A83DC3A7}"/>
    <cellStyle name="Normal 141 2 3 4" xfId="9799" xr:uid="{5957D61F-A454-448D-905E-DF9C270F8CAF}"/>
    <cellStyle name="Normal 141 2 3_(1a) Income Statement YTD" xfId="9800" xr:uid="{CC4C9303-B50B-4A5D-B2C8-5E5C5B29337C}"/>
    <cellStyle name="Normal 141 2 4" xfId="9801" xr:uid="{DB705D33-16C6-464B-98DC-FDFA116B8EE0}"/>
    <cellStyle name="Normal 141 2 4 2" xfId="9802" xr:uid="{93137215-8462-4A3C-9AC0-D4B37C59F832}"/>
    <cellStyle name="Normal 141 2 5" xfId="9803" xr:uid="{17ADC669-E2A1-4C50-98C3-7BB26C5EAE9D}"/>
    <cellStyle name="Normal 141 2 5 2" xfId="9804" xr:uid="{B3B2864C-64D5-462E-B3E1-93AF224953DE}"/>
    <cellStyle name="Normal 141 2 6" xfId="9805" xr:uid="{4AE90E24-A794-430C-A33A-F4600B8DE745}"/>
    <cellStyle name="Normal 141 2_(1a) Income Statement YTD" xfId="9806" xr:uid="{A00B6D24-A0C6-4B05-87FD-4D4E9C550D5E}"/>
    <cellStyle name="Normal 141 3" xfId="9807" xr:uid="{0C58A612-A825-4D49-A03E-79B72A979433}"/>
    <cellStyle name="Normal 141 3 2" xfId="9808" xr:uid="{D2D75B2E-E538-4494-ADF7-7527534023AC}"/>
    <cellStyle name="Normal 141 3 2 2" xfId="9809" xr:uid="{C18E4415-5399-41FA-A753-A2009478C81C}"/>
    <cellStyle name="Normal 141 3 2 2 2" xfId="9810" xr:uid="{6115F164-BA19-4E97-A152-1A6B147D8384}"/>
    <cellStyle name="Normal 141 3 2 3" xfId="9811" xr:uid="{5806D0E4-25DD-4681-95B2-B8AB7B212432}"/>
    <cellStyle name="Normal 141 3 2 3 2" xfId="9812" xr:uid="{67A55BFE-90AF-45D4-9D03-C3E09477F3C5}"/>
    <cellStyle name="Normal 141 3 2 4" xfId="9813" xr:uid="{4273DF68-30A8-405C-BAB0-768AB428EF95}"/>
    <cellStyle name="Normal 141 3 2_(1a) Income Statement YTD" xfId="9814" xr:uid="{E9EE63C8-31BB-400E-AAFE-DA2444932FEE}"/>
    <cellStyle name="Normal 141 3 3" xfId="9815" xr:uid="{09B53123-91F8-410E-8FB7-7E179DBBB72C}"/>
    <cellStyle name="Normal 141 3 3 2" xfId="9816" xr:uid="{6D47F796-66B2-4049-B5C1-DE77BC92F578}"/>
    <cellStyle name="Normal 141 3 3 2 2" xfId="9817" xr:uid="{589483CF-F4B0-43EF-BAD5-B30A1E08B5DC}"/>
    <cellStyle name="Normal 141 3 3 3" xfId="9818" xr:uid="{74391034-DF7A-4751-B79B-C5B66CA43B42}"/>
    <cellStyle name="Normal 141 3 3 3 2" xfId="9819" xr:uid="{4DA5D52B-8270-4F7D-BBA9-1429E9B25B72}"/>
    <cellStyle name="Normal 141 3 3 4" xfId="9820" xr:uid="{B93098B3-9616-48AF-94E6-51A58CDDE946}"/>
    <cellStyle name="Normal 141 3 3_(1a) Income Statement YTD" xfId="9821" xr:uid="{0CD3695C-08F6-41E2-981F-532D22B6A3C7}"/>
    <cellStyle name="Normal 141 3 4" xfId="9822" xr:uid="{1A741871-3CBC-4497-9868-1BA3C5459722}"/>
    <cellStyle name="Normal 141 3 4 2" xfId="9823" xr:uid="{BA2705C2-E101-4EA5-9F71-26BCE7B2AC30}"/>
    <cellStyle name="Normal 141 3 5" xfId="9824" xr:uid="{51B75764-87AC-4697-AECC-B8D7979B89C4}"/>
    <cellStyle name="Normal 141 3 5 2" xfId="9825" xr:uid="{CBCED629-0225-4320-B101-196F602F7A8A}"/>
    <cellStyle name="Normal 141 3 6" xfId="9826" xr:uid="{DF0F1DDF-69C0-4860-BFDA-11158A9A429F}"/>
    <cellStyle name="Normal 141 3_(1a) Income Statement YTD" xfId="9827" xr:uid="{B3F524A2-AEE0-4F40-B386-F6D92A14D7A6}"/>
    <cellStyle name="Normal 141 4" xfId="9828" xr:uid="{FA040B4E-D002-4644-B864-4787344233BC}"/>
    <cellStyle name="Normal 141 4 2" xfId="9829" xr:uid="{A5F3E7E7-4848-48F5-8FBA-28940CF1A27B}"/>
    <cellStyle name="Normal 141 4 2 2" xfId="9830" xr:uid="{229A3D79-1E50-460F-B399-3EC37FC353D0}"/>
    <cellStyle name="Normal 141 4 2 2 2" xfId="9831" xr:uid="{0471C627-994C-41CC-B6DB-D2B299E3F8F9}"/>
    <cellStyle name="Normal 141 4 2 3" xfId="9832" xr:uid="{3F4EDD16-43AF-438C-8B0C-EE28A3D8A089}"/>
    <cellStyle name="Normal 141 4 2 3 2" xfId="9833" xr:uid="{0CE3010B-FD0E-48D9-8716-AB951D4BC9AB}"/>
    <cellStyle name="Normal 141 4 2 4" xfId="9834" xr:uid="{06A8B3DE-72E7-4CBC-A964-8F097D3ADB1E}"/>
    <cellStyle name="Normal 141 4 2_(1a) Income Statement YTD" xfId="9835" xr:uid="{8EA1B736-6707-465F-817B-4E510196CBA8}"/>
    <cellStyle name="Normal 141 4 3" xfId="9836" xr:uid="{53E3465E-7E9C-4084-A3CD-56EA9838CF94}"/>
    <cellStyle name="Normal 141 4 3 2" xfId="9837" xr:uid="{AB5627EC-2B30-4B4B-B218-8214214CEC8C}"/>
    <cellStyle name="Normal 141 4 3 2 2" xfId="9838" xr:uid="{28E4834B-3625-412F-82C6-6DDDFF74A845}"/>
    <cellStyle name="Normal 141 4 3 3" xfId="9839" xr:uid="{4CD7A344-50A7-48F3-ABEB-49C5CAA8D0E6}"/>
    <cellStyle name="Normal 141 4 3 3 2" xfId="9840" xr:uid="{02B2CFD8-4B45-492C-9A6F-336643C127C7}"/>
    <cellStyle name="Normal 141 4 3 4" xfId="9841" xr:uid="{FF97C1D4-6401-4CED-96C5-997106D0DB57}"/>
    <cellStyle name="Normal 141 4 3_(1a) Income Statement YTD" xfId="9842" xr:uid="{0B9873B3-66FD-4B40-8488-4DE5794C6608}"/>
    <cellStyle name="Normal 141 4 4" xfId="9843" xr:uid="{A45171E5-51D2-401D-8BF3-58072FF293B9}"/>
    <cellStyle name="Normal 141 4 4 2" xfId="9844" xr:uid="{542CD68B-2AAB-4D4C-9DC0-90DCC6F230D0}"/>
    <cellStyle name="Normal 141 4 5" xfId="9845" xr:uid="{E78CF453-2AC3-4ED7-B45D-CB1ED3D8B4AE}"/>
    <cellStyle name="Normal 141 4 5 2" xfId="9846" xr:uid="{C5ACFF96-F640-4AA3-A757-19D02419A296}"/>
    <cellStyle name="Normal 141 4 6" xfId="9847" xr:uid="{58C04AEA-6C83-46F9-8165-58FF0BF4DCA3}"/>
    <cellStyle name="Normal 141 4_(1a) Income Statement YTD" xfId="9848" xr:uid="{5D5F89A0-F5EA-4C82-8ADD-1DD235753D2A}"/>
    <cellStyle name="Normal 141 5" xfId="9849" xr:uid="{B159B4FC-00BD-46B0-AF40-23AC01D9EC5B}"/>
    <cellStyle name="Normal 141 5 2" xfId="9850" xr:uid="{2A27C0B7-64B8-4FB9-866F-87506BD0D6A7}"/>
    <cellStyle name="Normal 141 5 2 2" xfId="9851" xr:uid="{186B2572-2D8E-4137-92D2-3C82B4830FC8}"/>
    <cellStyle name="Normal 141 5 2 2 2" xfId="9852" xr:uid="{9BE83CBB-2119-4368-8D9F-0AD7E00CE758}"/>
    <cellStyle name="Normal 141 5 2 3" xfId="9853" xr:uid="{9B43AE91-B898-488E-9B57-7994B4D02FCF}"/>
    <cellStyle name="Normal 141 5 2 3 2" xfId="9854" xr:uid="{7C4F12B3-7925-4410-84F6-513E3F80506B}"/>
    <cellStyle name="Normal 141 5 2 4" xfId="9855" xr:uid="{58A4EF51-5E86-49C1-9142-B465C15AC5F6}"/>
    <cellStyle name="Normal 141 5 2_(1a) Income Statement YTD" xfId="9856" xr:uid="{7C23D261-5C3C-475F-8FCE-DEC56CCB36FE}"/>
    <cellStyle name="Normal 141 5 3" xfId="9857" xr:uid="{474D5820-5F0E-4FF7-AFC3-24AD8DD49D8E}"/>
    <cellStyle name="Normal 141 5 3 2" xfId="9858" xr:uid="{E5751F20-C61F-46EA-8777-4E3692ACF8EB}"/>
    <cellStyle name="Normal 141 5 3 2 2" xfId="9859" xr:uid="{1436697A-BCC3-4978-86D1-CFE72CDE8A2D}"/>
    <cellStyle name="Normal 141 5 3 3" xfId="9860" xr:uid="{447BA08D-8FF6-4B62-BBEE-208886767CAF}"/>
    <cellStyle name="Normal 141 5 3 3 2" xfId="9861" xr:uid="{B7DD5F12-3275-49E1-A096-70B00B3673F9}"/>
    <cellStyle name="Normal 141 5 3 4" xfId="9862" xr:uid="{5F8E57CB-8914-446F-BC86-95E1A293EB2E}"/>
    <cellStyle name="Normal 141 5 3_(1a) Income Statement YTD" xfId="9863" xr:uid="{1051EDC7-7F4F-436B-83D5-FAC827F1F089}"/>
    <cellStyle name="Normal 141 5 4" xfId="9864" xr:uid="{E0F413F8-7837-4EC6-A22A-75269F643387}"/>
    <cellStyle name="Normal 141 5 4 2" xfId="9865" xr:uid="{B1A36750-32C5-4053-9BEF-21C21FDBD9F5}"/>
    <cellStyle name="Normal 141 5 5" xfId="9866" xr:uid="{FC2A257E-0501-40E9-85B3-4A522E465768}"/>
    <cellStyle name="Normal 141 5 5 2" xfId="9867" xr:uid="{41596A13-8C31-45B7-B0C9-C7FBF83212D2}"/>
    <cellStyle name="Normal 141 5 6" xfId="9868" xr:uid="{9FF0D6DC-141C-474F-8113-358680229B58}"/>
    <cellStyle name="Normal 141 5_(1a) Income Statement YTD" xfId="9869" xr:uid="{E2366984-9E03-4B94-832C-C307197B5A06}"/>
    <cellStyle name="Normal 141 6" xfId="9870" xr:uid="{7169530E-4DFF-4F4D-B876-9AE5918DED48}"/>
    <cellStyle name="Normal 141 6 2" xfId="9871" xr:uid="{498EDE22-AD85-4980-80B5-399E3D4CD4D4}"/>
    <cellStyle name="Normal 141 6 2 2" xfId="9872" xr:uid="{9A5EA6E9-37A9-45C3-9F28-128C214E7B7B}"/>
    <cellStyle name="Normal 141 6 2 2 2" xfId="9873" xr:uid="{A81A6EBC-ADDC-45E3-B1BE-94936C0E14F9}"/>
    <cellStyle name="Normal 141 6 2 3" xfId="9874" xr:uid="{0FFA8BFB-3CB5-4902-91CA-C93DA6C10DD3}"/>
    <cellStyle name="Normal 141 6 2 3 2" xfId="9875" xr:uid="{AC7880C9-DDE9-4A5F-B085-BE59D3401DBC}"/>
    <cellStyle name="Normal 141 6 2 4" xfId="9876" xr:uid="{1F81CDDA-8ACA-4526-A7CF-181D914CDA03}"/>
    <cellStyle name="Normal 141 6 2_(1a) Income Statement YTD" xfId="9877" xr:uid="{3B258A25-5E7D-44A1-ABC0-68726CAB90ED}"/>
    <cellStyle name="Normal 141 6_(1a) Income Statement YTD" xfId="9878" xr:uid="{D0543926-D079-4D06-B522-EF74C9740480}"/>
    <cellStyle name="Normal 141 7" xfId="9879" xr:uid="{65A48D02-1BD0-403D-981C-FB53FC907490}"/>
    <cellStyle name="Normal 141 7 2" xfId="9880" xr:uid="{D2978B17-56F0-444C-9CE0-56FDCD7DAAA3}"/>
    <cellStyle name="Normal 141 7 2 2" xfId="9881" xr:uid="{5C58DC9C-6272-4219-902D-887DF57EA71A}"/>
    <cellStyle name="Normal 141 7 3" xfId="9882" xr:uid="{13D29300-DB34-41E7-B3EA-07F5EC4E58A8}"/>
    <cellStyle name="Normal 141 7 3 2" xfId="9883" xr:uid="{4B92177B-F9FF-491A-9715-284BC798A884}"/>
    <cellStyle name="Normal 141 7 4" xfId="9884" xr:uid="{37D72CD0-9AE3-4C12-9D51-FADFFC933CC2}"/>
    <cellStyle name="Normal 141 7_(1a) Income Statement YTD" xfId="9885" xr:uid="{70F0F41F-0EF1-49D3-9E87-3AB086AA6882}"/>
    <cellStyle name="Normal 141 8" xfId="9886" xr:uid="{23681DB9-0D09-4A70-A11D-41395F4EC14F}"/>
    <cellStyle name="Normal 141 8 2" xfId="9887" xr:uid="{D2A34D27-6215-4CA6-A6E1-D3AA26E71BE2}"/>
    <cellStyle name="Normal 141 9" xfId="9888" xr:uid="{CDC2631A-B8AC-496F-A015-A954B4FECDA6}"/>
    <cellStyle name="Normal 141 9 2" xfId="9889" xr:uid="{59310FF6-65EA-4305-979D-DF2CE06E11D0}"/>
    <cellStyle name="Normal 141_(1a) Income Statement YTD" xfId="9890" xr:uid="{8B88E3DB-B5CA-4C63-A432-5D4A76CE724C}"/>
    <cellStyle name="Normal 142" xfId="9891" xr:uid="{93556183-CC1B-45DA-BA7C-61A6D9A7FE2F}"/>
    <cellStyle name="Normal 142 2" xfId="9892" xr:uid="{A4CA3884-1BBF-4A83-AF5A-5C2F1073D85B}"/>
    <cellStyle name="Normal 142 2 2" xfId="9893" xr:uid="{2802BD32-8635-46C8-A865-688FCA6AEE98}"/>
    <cellStyle name="Normal 142 2 2 2" xfId="9894" xr:uid="{F0B53983-6638-45EC-8367-679431C4984B}"/>
    <cellStyle name="Normal 142 2 2 2 2" xfId="9895" xr:uid="{FAC4A9AC-9131-4188-8F8B-39A1D308A969}"/>
    <cellStyle name="Normal 142 2 2 3" xfId="9896" xr:uid="{83709FC2-C3DA-45D0-9786-4957371A3398}"/>
    <cellStyle name="Normal 142 2 2 3 2" xfId="9897" xr:uid="{15F29F3F-28FA-43E4-9989-B5EEDA935E94}"/>
    <cellStyle name="Normal 142 2 2 4" xfId="9898" xr:uid="{0577F587-4806-4AC5-99E5-6AEDC96E95E1}"/>
    <cellStyle name="Normal 142 2 2_(1a) Income Statement YTD" xfId="9899" xr:uid="{F8BF310C-A733-4235-BA84-1E014FBF8A62}"/>
    <cellStyle name="Normal 142 2 3" xfId="9900" xr:uid="{54AEC365-065F-462E-8786-9A562170C79A}"/>
    <cellStyle name="Normal 142 2 3 2" xfId="9901" xr:uid="{76EA5952-72EC-44A0-B5CB-E1E7334CA689}"/>
    <cellStyle name="Normal 142 2 3 2 2" xfId="9902" xr:uid="{1A03B5FB-6A3E-44EC-BFFF-C5317E71FF85}"/>
    <cellStyle name="Normal 142 2 3 3" xfId="9903" xr:uid="{404F3B06-88D7-4BFC-B7A5-846C6EECC51D}"/>
    <cellStyle name="Normal 142 2 3 3 2" xfId="9904" xr:uid="{36EA02A8-434C-4543-B338-4F0A27865704}"/>
    <cellStyle name="Normal 142 2 3 4" xfId="9905" xr:uid="{01E25D6D-CF75-4E59-83A4-65F02FA1978E}"/>
    <cellStyle name="Normal 142 2 3_(1a) Income Statement YTD" xfId="9906" xr:uid="{5CCCAE03-A6F6-479C-BB08-2914DCCEA53B}"/>
    <cellStyle name="Normal 142 2 4" xfId="9907" xr:uid="{6F596F72-91AE-4CD7-B8A3-45FB977DF954}"/>
    <cellStyle name="Normal 142 2 4 2" xfId="9908" xr:uid="{62BDCF7A-D750-4865-B837-161FAA989326}"/>
    <cellStyle name="Normal 142 2 5" xfId="9909" xr:uid="{826757CA-101F-48EB-8D1A-BCB037886050}"/>
    <cellStyle name="Normal 142 2 5 2" xfId="9910" xr:uid="{B940E368-ED94-4FFD-B25A-6FAAC0B3AB8B}"/>
    <cellStyle name="Normal 142 2 6" xfId="9911" xr:uid="{CF2085BE-CDD4-4125-BA40-B73F370BE4F7}"/>
    <cellStyle name="Normal 142 2_(1a) Income Statement YTD" xfId="9912" xr:uid="{DF7FC79B-AD71-4061-A25A-1BE6BB96E914}"/>
    <cellStyle name="Normal 142 3" xfId="9913" xr:uid="{B5932648-291A-4A02-B599-1D556A297485}"/>
    <cellStyle name="Normal 142 3 2" xfId="9914" xr:uid="{1D2E4E69-DAD8-4D44-8A32-210253A3D255}"/>
    <cellStyle name="Normal 142 3 2 2" xfId="9915" xr:uid="{3B7FC82B-D4A7-4F54-87E4-5786A4A49CD7}"/>
    <cellStyle name="Normal 142 3 2 2 2" xfId="9916" xr:uid="{38F02D38-8FA9-4A29-8FE5-3B658DD75076}"/>
    <cellStyle name="Normal 142 3 2 3" xfId="9917" xr:uid="{535B028F-CC04-43BD-A43E-5E63A116120E}"/>
    <cellStyle name="Normal 142 3 2 3 2" xfId="9918" xr:uid="{F29948A8-766A-4380-98F9-C15149D308D5}"/>
    <cellStyle name="Normal 142 3 2 4" xfId="9919" xr:uid="{6F3AB955-53BA-43B7-BE73-2BBD24E6EB19}"/>
    <cellStyle name="Normal 142 3 2_(1a) Income Statement YTD" xfId="9920" xr:uid="{1612E72D-8DB8-4B31-A2B3-7D1ADD258138}"/>
    <cellStyle name="Normal 142 3 3" xfId="9921" xr:uid="{69BA1DE3-ED80-40F8-93FA-C48DD122F0F1}"/>
    <cellStyle name="Normal 142 3 3 2" xfId="9922" xr:uid="{C503E754-B246-4F23-8A36-D3538F0566BC}"/>
    <cellStyle name="Normal 142 3 3 2 2" xfId="9923" xr:uid="{4FF62783-924F-4546-A4CC-B76B9CDB914B}"/>
    <cellStyle name="Normal 142 3 3 3" xfId="9924" xr:uid="{C501FC31-AC36-4BEE-AB3A-719ED6554F56}"/>
    <cellStyle name="Normal 142 3 3 3 2" xfId="9925" xr:uid="{B7618721-021F-4597-874C-68CBFE1A295D}"/>
    <cellStyle name="Normal 142 3 3 4" xfId="9926" xr:uid="{56B5C9F1-08BC-4964-A4B8-E5055F598F12}"/>
    <cellStyle name="Normal 142 3 3_(1a) Income Statement YTD" xfId="9927" xr:uid="{08D83F83-D1E8-4F63-9A47-B55AE20A88C6}"/>
    <cellStyle name="Normal 142 3 4" xfId="9928" xr:uid="{32788974-1C8C-4422-AAE7-9C70EA261BB2}"/>
    <cellStyle name="Normal 142 3 4 2" xfId="9929" xr:uid="{BA393A13-F12D-4641-AA4F-530820BC1622}"/>
    <cellStyle name="Normal 142 3 5" xfId="9930" xr:uid="{47460D8A-73BE-4861-9B8E-B11BE91F3875}"/>
    <cellStyle name="Normal 142 3 5 2" xfId="9931" xr:uid="{4DCDFAB0-EE99-4273-8B06-58B1DEC7AF90}"/>
    <cellStyle name="Normal 142 3 6" xfId="9932" xr:uid="{0872356F-002F-4388-A7AE-125C75F5E5A2}"/>
    <cellStyle name="Normal 142 3_(1a) Income Statement YTD" xfId="9933" xr:uid="{88DFCE52-608A-422E-8443-9BE6F0D69DF5}"/>
    <cellStyle name="Normal 142 4" xfId="9934" xr:uid="{6FE4CBCD-3129-469B-9DB9-DB50B0A08279}"/>
    <cellStyle name="Normal 142 4 2" xfId="9935" xr:uid="{D543550B-56A0-44B8-BF3B-84F813B89756}"/>
    <cellStyle name="Normal 142 4 2 2" xfId="9936" xr:uid="{ABB9158D-9E2F-4DD0-A380-408C5A617C7D}"/>
    <cellStyle name="Normal 142 4 2 2 2" xfId="9937" xr:uid="{C9105827-EB48-4142-B1C0-E4A6858569D9}"/>
    <cellStyle name="Normal 142 4 2 3" xfId="9938" xr:uid="{5F2062DC-1B99-4D2F-8012-75543287FCEE}"/>
    <cellStyle name="Normal 142 4 2 3 2" xfId="9939" xr:uid="{799378A2-8D33-428E-A94F-17C4EA3D5CB2}"/>
    <cellStyle name="Normal 142 4 2 4" xfId="9940" xr:uid="{D68B509D-4DD3-4251-AA0D-D124ACDDA46B}"/>
    <cellStyle name="Normal 142 4 2_(1a) Income Statement YTD" xfId="9941" xr:uid="{8AC6AE70-75B1-4E38-99F8-CE4FE0018A54}"/>
    <cellStyle name="Normal 142 4 3" xfId="9942" xr:uid="{FC465B91-143E-4661-A0B7-1FB77436DB0C}"/>
    <cellStyle name="Normal 142 4 3 2" xfId="9943" xr:uid="{0B2C4C56-01D3-42EE-A154-826F8D4F00F7}"/>
    <cellStyle name="Normal 142 4 3 2 2" xfId="9944" xr:uid="{AFFDDAEA-E695-4ED9-8F50-023CF7DF7986}"/>
    <cellStyle name="Normal 142 4 3 3" xfId="9945" xr:uid="{CF7A94A1-D1A0-4B11-9BF0-1EC95F1950CF}"/>
    <cellStyle name="Normal 142 4 3 3 2" xfId="9946" xr:uid="{09E6CE14-D8C2-4A7E-AEFB-F1F401645515}"/>
    <cellStyle name="Normal 142 4 3 4" xfId="9947" xr:uid="{696088FD-C5CE-4389-873D-9B5878C7BEE1}"/>
    <cellStyle name="Normal 142 4 3_(1a) Income Statement YTD" xfId="9948" xr:uid="{B4D30788-628B-4832-94FC-34573123C8FB}"/>
    <cellStyle name="Normal 142 4 4" xfId="9949" xr:uid="{1D6FD3E9-0A8B-42EC-A845-AB65D259A8A5}"/>
    <cellStyle name="Normal 142 4 4 2" xfId="9950" xr:uid="{76F2753A-B1C9-4FBC-BE14-CCC00E2AA6B6}"/>
    <cellStyle name="Normal 142 4 5" xfId="9951" xr:uid="{C8C07729-276E-4D70-94CE-D3C62FAB6BD0}"/>
    <cellStyle name="Normal 142 4 5 2" xfId="9952" xr:uid="{BC7EA67F-2787-4171-A158-8C179B129A67}"/>
    <cellStyle name="Normal 142 4 6" xfId="9953" xr:uid="{F801905C-F95A-48B5-8616-B619C053FD38}"/>
    <cellStyle name="Normal 142 4_(1a) Income Statement YTD" xfId="9954" xr:uid="{08C340E3-0EAF-4BC8-87EA-279164AE3C5C}"/>
    <cellStyle name="Normal 142 5" xfId="9955" xr:uid="{5C971797-C3BA-47F0-AFC5-EF5F68BD267A}"/>
    <cellStyle name="Normal 142 5 2" xfId="9956" xr:uid="{D0B9C1DE-4F16-4CBB-8722-4D79C4669ECD}"/>
    <cellStyle name="Normal 142 5 2 2" xfId="9957" xr:uid="{D73AED25-8A70-4DB1-93BC-4D828FF2987F}"/>
    <cellStyle name="Normal 142 5 2 2 2" xfId="9958" xr:uid="{56441E24-8FF2-422F-B05A-39ACFBD383EA}"/>
    <cellStyle name="Normal 142 5 2 3" xfId="9959" xr:uid="{5636C2AC-2AFD-483D-9236-750986001EA2}"/>
    <cellStyle name="Normal 142 5 2 3 2" xfId="9960" xr:uid="{41022D2C-DD9E-428C-8AF5-09BB0A8E428B}"/>
    <cellStyle name="Normal 142 5 2 4" xfId="9961" xr:uid="{21DB6270-18DC-4D3F-994D-464EE9CD1D56}"/>
    <cellStyle name="Normal 142 5 2_(1a) Income Statement YTD" xfId="9962" xr:uid="{32AA5C4E-EEAC-4DC9-ADFA-072C52684CB8}"/>
    <cellStyle name="Normal 142 5 3" xfId="9963" xr:uid="{978AE363-AF2D-4891-8331-38AFEE582649}"/>
    <cellStyle name="Normal 142 5 3 2" xfId="9964" xr:uid="{4B35D3F0-9FB9-43DA-B041-1A63A88FB4D3}"/>
    <cellStyle name="Normal 142 5 3 2 2" xfId="9965" xr:uid="{7CBA0B31-1C51-4CB6-B6E7-7A65542F8FFA}"/>
    <cellStyle name="Normal 142 5 3 3" xfId="9966" xr:uid="{9AE539DE-4D3E-43B8-B0C9-B0FEFF31F0DA}"/>
    <cellStyle name="Normal 142 5 3 3 2" xfId="9967" xr:uid="{4922EFA3-EE86-4EC0-A018-EBA63D99CA76}"/>
    <cellStyle name="Normal 142 5 3 4" xfId="9968" xr:uid="{08F3527D-BF41-4A0D-9D67-3ABD04451ABE}"/>
    <cellStyle name="Normal 142 5 3_(1a) Income Statement YTD" xfId="9969" xr:uid="{196B37ED-405D-46DE-8E96-2D4F13AB7DBB}"/>
    <cellStyle name="Normal 142 5 4" xfId="9970" xr:uid="{39B920C1-CDAB-4C67-92CF-0C152178A113}"/>
    <cellStyle name="Normal 142 5 4 2" xfId="9971" xr:uid="{72A6564C-DFC7-4923-8029-23B3B5DFD526}"/>
    <cellStyle name="Normal 142 5 5" xfId="9972" xr:uid="{218E7D25-3573-40B9-A64C-F82C9ACDB574}"/>
    <cellStyle name="Normal 142 5 5 2" xfId="9973" xr:uid="{D9CF04FA-1C4F-432C-8188-8AED1CACF574}"/>
    <cellStyle name="Normal 142 5 6" xfId="9974" xr:uid="{8170A037-48B4-460E-9F7B-8594EC679598}"/>
    <cellStyle name="Normal 142 5_(1a) Income Statement YTD" xfId="9975" xr:uid="{7562D15C-E395-4173-BF66-A60D8BE537DA}"/>
    <cellStyle name="Normal 142_(1a) Income Statement YTD" xfId="9976" xr:uid="{4F2474F3-EDDA-40C2-907A-3292B69CC669}"/>
    <cellStyle name="Normal 143" xfId="9977" xr:uid="{8461696E-64A7-49BF-8CAF-CD33C864F8D3}"/>
    <cellStyle name="Normal 143 10" xfId="9978" xr:uid="{A7162FBA-B245-47E0-8D54-079DFAC91330}"/>
    <cellStyle name="Normal 143 2" xfId="9979" xr:uid="{E9F6DC5E-0315-4A21-B8A7-FA4322F1FD18}"/>
    <cellStyle name="Normal 143 2 2" xfId="9980" xr:uid="{41689C84-7B1D-4D8F-844E-29B74F3BD0E9}"/>
    <cellStyle name="Normal 143 2 2 2" xfId="9981" xr:uid="{0E2E1D4B-DCF3-42FB-8552-8532B463BE82}"/>
    <cellStyle name="Normal 143 2 2 2 2" xfId="9982" xr:uid="{B944897F-A1BB-4BB5-8ECD-9A3FF0FA69A5}"/>
    <cellStyle name="Normal 143 2 2 3" xfId="9983" xr:uid="{FAD894F9-B3C7-4183-A336-0B7BBFDC258D}"/>
    <cellStyle name="Normal 143 2 2 3 2" xfId="9984" xr:uid="{2E6EE79E-EA8B-41AF-BA5C-1029B9FAA541}"/>
    <cellStyle name="Normal 143 2 2 4" xfId="9985" xr:uid="{8CA3E189-91AB-4028-950A-EC79619E3944}"/>
    <cellStyle name="Normal 143 2 2_(1a) Income Statement YTD" xfId="9986" xr:uid="{092026A8-96EF-4298-87A1-34D126C44933}"/>
    <cellStyle name="Normal 143 2 3" xfId="9987" xr:uid="{CB75D2AA-B6B8-497F-963C-C9F7F6E294D2}"/>
    <cellStyle name="Normal 143 2 3 2" xfId="9988" xr:uid="{06D5E6CC-DE17-45B4-8C89-48D1FD9EE29E}"/>
    <cellStyle name="Normal 143 2 3 2 2" xfId="9989" xr:uid="{5968B74D-F120-4722-920F-62AE13A3E455}"/>
    <cellStyle name="Normal 143 2 3 3" xfId="9990" xr:uid="{B9805FD2-DC91-43C9-ABF5-357271E6137F}"/>
    <cellStyle name="Normal 143 2 3 3 2" xfId="9991" xr:uid="{73C3F5E8-EA61-4C21-8169-76890EAB7154}"/>
    <cellStyle name="Normal 143 2 3 4" xfId="9992" xr:uid="{74D20A5F-27F8-40AD-B100-FB94A75E845C}"/>
    <cellStyle name="Normal 143 2 3_(1a) Income Statement YTD" xfId="9993" xr:uid="{85B86199-88F7-4AC5-B958-E042A28A38EB}"/>
    <cellStyle name="Normal 143 2 4" xfId="9994" xr:uid="{9C197876-48AC-492B-9CAE-130E613D2994}"/>
    <cellStyle name="Normal 143 2 4 2" xfId="9995" xr:uid="{A91F89A8-6FBB-47C9-A181-76BB716DA39C}"/>
    <cellStyle name="Normal 143 2 5" xfId="9996" xr:uid="{EF11A87F-40F8-438A-9195-B436F22FA177}"/>
    <cellStyle name="Normal 143 2 5 2" xfId="9997" xr:uid="{942C16A1-D0D5-40FD-95BE-8D3226B18617}"/>
    <cellStyle name="Normal 143 2 6" xfId="9998" xr:uid="{452033F5-001C-4514-BA05-7EA96AE72311}"/>
    <cellStyle name="Normal 143 2_(1a) Income Statement YTD" xfId="9999" xr:uid="{454D43B1-871B-4994-BEFA-FCC76B82D084}"/>
    <cellStyle name="Normal 143 3" xfId="10000" xr:uid="{264015F9-9005-4324-A145-E9A6D1E06FF3}"/>
    <cellStyle name="Normal 143 3 2" xfId="10001" xr:uid="{03078EAF-15F5-4F85-90E7-A0F8755B56B1}"/>
    <cellStyle name="Normal 143 3 2 2" xfId="10002" xr:uid="{400D6694-5E41-4ABF-982C-80AE7DA1DA34}"/>
    <cellStyle name="Normal 143 3 2 2 2" xfId="10003" xr:uid="{E6123567-DAE5-4DF5-979C-A410763802AB}"/>
    <cellStyle name="Normal 143 3 2 3" xfId="10004" xr:uid="{C7BB8813-14A2-4047-AC6A-3829175B0CAC}"/>
    <cellStyle name="Normal 143 3 2 3 2" xfId="10005" xr:uid="{DAEE25EF-6279-4702-9077-19FD2DDEA83C}"/>
    <cellStyle name="Normal 143 3 2 4" xfId="10006" xr:uid="{A922530E-BB7F-4E5D-876E-E65E5FE116B7}"/>
    <cellStyle name="Normal 143 3 2_(1a) Income Statement YTD" xfId="10007" xr:uid="{8863C4D0-1581-4F6B-9987-2C627C81A89B}"/>
    <cellStyle name="Normal 143 3 3" xfId="10008" xr:uid="{7C13FDD1-8AA7-48DF-84EA-BD29B4F9BF9C}"/>
    <cellStyle name="Normal 143 3 3 2" xfId="10009" xr:uid="{18D996D7-2457-46A0-8526-A558DA64F671}"/>
    <cellStyle name="Normal 143 3 3 2 2" xfId="10010" xr:uid="{5E97792E-9A47-4034-A4A2-80CF4254B567}"/>
    <cellStyle name="Normal 143 3 3 3" xfId="10011" xr:uid="{F232905A-05E9-4434-9DC9-9085B3C358FE}"/>
    <cellStyle name="Normal 143 3 3 3 2" xfId="10012" xr:uid="{987BAA4F-6ED2-4162-AC67-B4AF6DD1DEEA}"/>
    <cellStyle name="Normal 143 3 3 4" xfId="10013" xr:uid="{8F42E699-FBA4-49FC-A139-ED55E6A15A86}"/>
    <cellStyle name="Normal 143 3 3_(1a) Income Statement YTD" xfId="10014" xr:uid="{99FED035-62AD-49D0-8544-6EE071CADD31}"/>
    <cellStyle name="Normal 143 3 4" xfId="10015" xr:uid="{52ED730A-1792-40F7-9708-0BBD4DA1882A}"/>
    <cellStyle name="Normal 143 3 4 2" xfId="10016" xr:uid="{08CEA050-7D92-4C8A-975B-4903DF0531C0}"/>
    <cellStyle name="Normal 143 3 5" xfId="10017" xr:uid="{0E474845-73BB-4429-A7F9-9DB1F7568548}"/>
    <cellStyle name="Normal 143 3 5 2" xfId="10018" xr:uid="{8436365E-0B19-4F92-9454-2B0A73F7613D}"/>
    <cellStyle name="Normal 143 3 6" xfId="10019" xr:uid="{CF954907-792C-4751-8A71-369510E9A7AD}"/>
    <cellStyle name="Normal 143 3_(1a) Income Statement YTD" xfId="10020" xr:uid="{4A53442E-CAA1-4F91-8909-136FFBAF5EDE}"/>
    <cellStyle name="Normal 143 4" xfId="10021" xr:uid="{5A46BAE7-CFC7-455E-91CC-8D0D8AD753DE}"/>
    <cellStyle name="Normal 143 4 2" xfId="10022" xr:uid="{D8EB3F1B-2F41-4D8E-8DFF-A888132FA923}"/>
    <cellStyle name="Normal 143 4 2 2" xfId="10023" xr:uid="{27486A8D-AB38-4922-9AB5-AD016C6E209D}"/>
    <cellStyle name="Normal 143 4 2 2 2" xfId="10024" xr:uid="{4B20FB2F-757F-4F8E-BDCF-C3AE60420481}"/>
    <cellStyle name="Normal 143 4 2 3" xfId="10025" xr:uid="{D0D96694-C3D2-4954-823F-835B1360434B}"/>
    <cellStyle name="Normal 143 4 2 3 2" xfId="10026" xr:uid="{B5BE3A8C-131A-4EC6-AE78-F89EA8EA35C6}"/>
    <cellStyle name="Normal 143 4 2 4" xfId="10027" xr:uid="{64495FA1-F0B1-4776-90D2-075232271E5E}"/>
    <cellStyle name="Normal 143 4 2_(1a) Income Statement YTD" xfId="10028" xr:uid="{C692EB41-9991-4F36-B814-0A1714ACE4EF}"/>
    <cellStyle name="Normal 143 4 3" xfId="10029" xr:uid="{5D7C1B15-8C45-421D-8471-375007AC24EA}"/>
    <cellStyle name="Normal 143 4 3 2" xfId="10030" xr:uid="{28DF2391-D1B6-458F-8555-5B79D8236087}"/>
    <cellStyle name="Normal 143 4 3 2 2" xfId="10031" xr:uid="{DB8B21EB-E2CA-4206-9EC9-31BBC4E434E2}"/>
    <cellStyle name="Normal 143 4 3 3" xfId="10032" xr:uid="{6E2FB8F2-EA8A-4529-AD97-64BF107C4688}"/>
    <cellStyle name="Normal 143 4 3 3 2" xfId="10033" xr:uid="{03D02E8E-93CA-444D-9567-9BF50BE3054D}"/>
    <cellStyle name="Normal 143 4 3 4" xfId="10034" xr:uid="{76282021-5F61-44A0-B43D-EF85CE550028}"/>
    <cellStyle name="Normal 143 4 3_(1a) Income Statement YTD" xfId="10035" xr:uid="{0E34537C-A501-484C-90B6-F325C2A3E02D}"/>
    <cellStyle name="Normal 143 4 4" xfId="10036" xr:uid="{1C1FF242-DDC6-46D4-BFC9-47AA967066C8}"/>
    <cellStyle name="Normal 143 4 4 2" xfId="10037" xr:uid="{5C21956E-276B-4FB1-AEE4-D07CCAEDAC6A}"/>
    <cellStyle name="Normal 143 4 5" xfId="10038" xr:uid="{C7220488-113B-4FE8-8661-E70FA7C7649F}"/>
    <cellStyle name="Normal 143 4 5 2" xfId="10039" xr:uid="{E5A632AE-E510-44C5-8978-5EF5C13DA026}"/>
    <cellStyle name="Normal 143 4 6" xfId="10040" xr:uid="{05656D65-E70E-4ABB-822F-7094B6C3F68A}"/>
    <cellStyle name="Normal 143 4_(1a) Income Statement YTD" xfId="10041" xr:uid="{8AE2542F-56D5-48DD-919A-A78C14E2B613}"/>
    <cellStyle name="Normal 143 5" xfId="10042" xr:uid="{A46D6B3F-380A-4520-AB45-F0E4CE7425FC}"/>
    <cellStyle name="Normal 143 5 2" xfId="10043" xr:uid="{8DC9879B-9FE0-4CFB-898A-49641B2A60E6}"/>
    <cellStyle name="Normal 143 5 2 2" xfId="10044" xr:uid="{D314B5F9-9BE4-4F3F-BA29-26170D169596}"/>
    <cellStyle name="Normal 143 5 2 2 2" xfId="10045" xr:uid="{C2EF80CA-AAE2-4D0D-A9A1-5992EC3FEF10}"/>
    <cellStyle name="Normal 143 5 2 3" xfId="10046" xr:uid="{86C81B90-7DC4-47EC-A002-CCA7D87970C1}"/>
    <cellStyle name="Normal 143 5 2 3 2" xfId="10047" xr:uid="{202BD2CB-952B-46DF-A6E8-84359DDC7E43}"/>
    <cellStyle name="Normal 143 5 2 4" xfId="10048" xr:uid="{0C6D5BD1-1CD7-4704-8D57-67FDBD6CF7B4}"/>
    <cellStyle name="Normal 143 5 2_(1a) Income Statement YTD" xfId="10049" xr:uid="{64732F4B-FBD8-4693-955B-BCB39E5A8BDE}"/>
    <cellStyle name="Normal 143 5 3" xfId="10050" xr:uid="{319C5B62-444E-44A2-97AC-B2DAA17CA750}"/>
    <cellStyle name="Normal 143 5 3 2" xfId="10051" xr:uid="{D654448E-C1BD-4773-BA05-229AD9C35E9A}"/>
    <cellStyle name="Normal 143 5 3 2 2" xfId="10052" xr:uid="{DC9B24A6-04A8-412F-8FA0-B3DEB7D7AE68}"/>
    <cellStyle name="Normal 143 5 3 3" xfId="10053" xr:uid="{DC5CD73F-48ED-4235-9DCA-DCF28C511FFE}"/>
    <cellStyle name="Normal 143 5 3 3 2" xfId="10054" xr:uid="{25877B44-9258-4458-BEE3-6256C64274F1}"/>
    <cellStyle name="Normal 143 5 3 4" xfId="10055" xr:uid="{36CE1EE6-19F6-49AF-86C1-5E5BCA97208A}"/>
    <cellStyle name="Normal 143 5 3_(1a) Income Statement YTD" xfId="10056" xr:uid="{62F3B4B4-6207-4BD8-9053-F8A37467BE4E}"/>
    <cellStyle name="Normal 143 5 4" xfId="10057" xr:uid="{72EEAFBA-E791-4337-AFF3-BD48758ECB1D}"/>
    <cellStyle name="Normal 143 5 4 2" xfId="10058" xr:uid="{BC363F8F-F9B4-484A-906C-FDE226702CC7}"/>
    <cellStyle name="Normal 143 5 5" xfId="10059" xr:uid="{20A54B4B-C5E0-481C-BA0D-D61D8286C437}"/>
    <cellStyle name="Normal 143 5 5 2" xfId="10060" xr:uid="{0683DA8F-0A79-49F7-AF97-0EEF24E92D5D}"/>
    <cellStyle name="Normal 143 5 6" xfId="10061" xr:uid="{2BED7159-D43A-41FD-940B-4E540502D803}"/>
    <cellStyle name="Normal 143 5_(1a) Income Statement YTD" xfId="10062" xr:uid="{9A4E622C-E7FB-49D7-A510-8BCD09A0A4F4}"/>
    <cellStyle name="Normal 143 6" xfId="10063" xr:uid="{6E16DBC1-1532-45F9-82EE-F16FB0A472FE}"/>
    <cellStyle name="Normal 143 6 2" xfId="10064" xr:uid="{7F9E69AA-9D1F-457F-8A44-BCB9141AC51F}"/>
    <cellStyle name="Normal 143 6 2 2" xfId="10065" xr:uid="{CB2D2B69-7138-4944-A7BF-CDF364CA1DF3}"/>
    <cellStyle name="Normal 143 6 3" xfId="10066" xr:uid="{BA222727-BCFF-4818-8C5B-8DCE159B58A4}"/>
    <cellStyle name="Normal 143 6 3 2" xfId="10067" xr:uid="{3261F254-94E1-46DC-A16E-1DC4340ADB6B}"/>
    <cellStyle name="Normal 143 6 4" xfId="10068" xr:uid="{1EDD80C5-0160-4DF6-8175-0E91D92A5A84}"/>
    <cellStyle name="Normal 143 6_(1a) Income Statement YTD" xfId="10069" xr:uid="{261B245A-414A-452F-892C-50B485575E35}"/>
    <cellStyle name="Normal 143 7" xfId="10070" xr:uid="{110169CA-26E0-4309-AE1C-FF852B9C40FF}"/>
    <cellStyle name="Normal 143 7 2" xfId="10071" xr:uid="{48745E06-BE80-40A8-BD61-66C87BCA3BC4}"/>
    <cellStyle name="Normal 143 7 2 2" xfId="10072" xr:uid="{03A42D12-BF72-40B3-8327-E036B9A3BAAC}"/>
    <cellStyle name="Normal 143 7 3" xfId="10073" xr:uid="{4F803783-E70B-48B0-9B84-4BBFC763DD24}"/>
    <cellStyle name="Normal 143 7 3 2" xfId="10074" xr:uid="{896A0947-F50C-44B7-941A-8102F1C00C4B}"/>
    <cellStyle name="Normal 143 7 4" xfId="10075" xr:uid="{7EEAD85F-04E1-409E-9117-49D58A32C6B8}"/>
    <cellStyle name="Normal 143 7_(1a) Income Statement YTD" xfId="10076" xr:uid="{43EAA479-D606-4830-8A09-BB4774D9442A}"/>
    <cellStyle name="Normal 143 8" xfId="10077" xr:uid="{6ED9633A-09AD-4902-99A9-BD1055308004}"/>
    <cellStyle name="Normal 143 8 2" xfId="10078" xr:uid="{6199CD97-99F4-4E6B-95E1-5D199D637001}"/>
    <cellStyle name="Normal 143 9" xfId="10079" xr:uid="{D3C5230B-9ED1-45DA-9CC5-88E1B781C359}"/>
    <cellStyle name="Normal 143 9 2" xfId="10080" xr:uid="{A6B8C80F-9C0C-484A-A4FF-D578CBB4FE5A}"/>
    <cellStyle name="Normal 143_(1a) Income Statement YTD" xfId="10081" xr:uid="{5469CC09-9455-4F19-874C-499DB9C79078}"/>
    <cellStyle name="Normal 144" xfId="10082" xr:uid="{04CCA945-C2D7-4557-A867-6AF0624907A0}"/>
    <cellStyle name="Normal 144 10" xfId="10083" xr:uid="{E8E5C3B1-54AE-4529-8C0E-CA0E28F97B89}"/>
    <cellStyle name="Normal 144 2" xfId="10084" xr:uid="{D33E8B07-4608-46D3-AC81-7BDEA63E74A2}"/>
    <cellStyle name="Normal 144 2 2" xfId="10085" xr:uid="{5EE952EC-2C3A-4C75-90BA-FC8DC81FAE95}"/>
    <cellStyle name="Normal 144 2 2 2" xfId="10086" xr:uid="{5D5EFC85-BDE3-4D54-9C83-14DE07137886}"/>
    <cellStyle name="Normal 144 2 2 2 2" xfId="10087" xr:uid="{9491186A-0664-45C6-BE04-EB4D5FBA61B3}"/>
    <cellStyle name="Normal 144 2 2 3" xfId="10088" xr:uid="{3872F88F-FFC2-4BE9-A6EE-E1461E7F3CD9}"/>
    <cellStyle name="Normal 144 2 2 3 2" xfId="10089" xr:uid="{8996AF85-4A8E-48B1-8A16-AFC335543EE5}"/>
    <cellStyle name="Normal 144 2 2 4" xfId="10090" xr:uid="{009EF659-C34F-4CD8-9AAE-B2FB5BFDD140}"/>
    <cellStyle name="Normal 144 2 2_(1a) Income Statement YTD" xfId="10091" xr:uid="{34FBD4D0-02B9-4CC3-B5D6-F30CBC73C2EE}"/>
    <cellStyle name="Normal 144 2 3" xfId="10092" xr:uid="{F58AB177-A713-4FC7-9ADA-87B1048199D4}"/>
    <cellStyle name="Normal 144 2 3 2" xfId="10093" xr:uid="{CC7F23B5-17AD-4301-959F-50DCD337E628}"/>
    <cellStyle name="Normal 144 2 3 2 2" xfId="10094" xr:uid="{F903ACB9-26CD-43F2-8990-473320BECC9C}"/>
    <cellStyle name="Normal 144 2 3 3" xfId="10095" xr:uid="{3C1CA446-C385-4C69-AD44-C939AFFAADE0}"/>
    <cellStyle name="Normal 144 2 3 3 2" xfId="10096" xr:uid="{2FE84A43-653D-4A33-BCCB-52C378330DDD}"/>
    <cellStyle name="Normal 144 2 3 4" xfId="10097" xr:uid="{2CAC19F2-3F95-41E8-9F4B-9B999C13A807}"/>
    <cellStyle name="Normal 144 2 3_(1a) Income Statement YTD" xfId="10098" xr:uid="{6FE76A5A-815D-4900-9278-9A06918A1570}"/>
    <cellStyle name="Normal 144 2 4" xfId="10099" xr:uid="{069B192D-6D79-4201-89AD-3CCCFC3BBB9B}"/>
    <cellStyle name="Normal 144 2 4 2" xfId="10100" xr:uid="{102F3A71-F870-4BFD-B016-6AC1B0784918}"/>
    <cellStyle name="Normal 144 2 5" xfId="10101" xr:uid="{FD659BD6-0295-4A11-A5C4-90CA068043C6}"/>
    <cellStyle name="Normal 144 2 5 2" xfId="10102" xr:uid="{FC5E880E-97D3-419E-89F9-FF560628E376}"/>
    <cellStyle name="Normal 144 2 6" xfId="10103" xr:uid="{D5AD2305-9D22-417A-93EF-2C6922C5C511}"/>
    <cellStyle name="Normal 144 2_(1a) Income Statement YTD" xfId="10104" xr:uid="{06ADE362-E53D-4B85-9C79-3371C90E789A}"/>
    <cellStyle name="Normal 144 3" xfId="10105" xr:uid="{E7A535A8-9854-4996-A4A9-62F6798A7A98}"/>
    <cellStyle name="Normal 144 3 2" xfId="10106" xr:uid="{7FD72989-3655-4717-9274-A744F9277E6A}"/>
    <cellStyle name="Normal 144 3 2 2" xfId="10107" xr:uid="{51AA816E-4E59-4120-83A9-5FFAA24D9491}"/>
    <cellStyle name="Normal 144 3 2 2 2" xfId="10108" xr:uid="{268586DD-670C-49D0-AA08-49CD44EBEE47}"/>
    <cellStyle name="Normal 144 3 2 3" xfId="10109" xr:uid="{415F7D6F-830B-4A16-BBF0-F3D47EFDA86A}"/>
    <cellStyle name="Normal 144 3 2 3 2" xfId="10110" xr:uid="{91D9878F-1A7C-4E57-A130-7120DEED9A39}"/>
    <cellStyle name="Normal 144 3 2 4" xfId="10111" xr:uid="{29923FE6-943B-4CA9-8B41-6A07CE202D8C}"/>
    <cellStyle name="Normal 144 3 2_(1a) Income Statement YTD" xfId="10112" xr:uid="{9E7CB493-C50D-4B37-BB6C-0CE4A3E3B77D}"/>
    <cellStyle name="Normal 144 3 3" xfId="10113" xr:uid="{57F8E490-86AC-46D0-9BCD-9D5C7D39C53C}"/>
    <cellStyle name="Normal 144 3 3 2" xfId="10114" xr:uid="{3C1B23DF-8C9C-480F-9517-9CF33C3A9411}"/>
    <cellStyle name="Normal 144 3 3 2 2" xfId="10115" xr:uid="{69B7F570-0C74-4901-BED8-D53EC791BC66}"/>
    <cellStyle name="Normal 144 3 3 3" xfId="10116" xr:uid="{69B73B03-EFD8-4042-87C0-47A706999A18}"/>
    <cellStyle name="Normal 144 3 3 3 2" xfId="10117" xr:uid="{F3790761-2767-4C3A-BEAF-15CEE6012B91}"/>
    <cellStyle name="Normal 144 3 3 4" xfId="10118" xr:uid="{0DD101EC-D4B1-4D79-9ADC-8745C58B6BAF}"/>
    <cellStyle name="Normal 144 3 3_(1a) Income Statement YTD" xfId="10119" xr:uid="{9EF75E51-5BC9-4633-AF6C-7FCA3938022C}"/>
    <cellStyle name="Normal 144 3 4" xfId="10120" xr:uid="{67DCEB63-C59D-4700-A32D-8377107D6EFD}"/>
    <cellStyle name="Normal 144 3 4 2" xfId="10121" xr:uid="{E4F143A2-1CDD-4D7F-A53D-F458B088B2E0}"/>
    <cellStyle name="Normal 144 3 5" xfId="10122" xr:uid="{CCDA93DE-8B37-44BE-9AED-0B78EE99138D}"/>
    <cellStyle name="Normal 144 3 5 2" xfId="10123" xr:uid="{EADA2425-704F-42AA-A9D9-A72D7C6237C2}"/>
    <cellStyle name="Normal 144 3 6" xfId="10124" xr:uid="{DB1C519B-48CE-45B2-9B6E-AB94E211006C}"/>
    <cellStyle name="Normal 144 3_(1a) Income Statement YTD" xfId="10125" xr:uid="{6FCD7AB5-0F39-493F-B8B6-80D26A5DA8C6}"/>
    <cellStyle name="Normal 144 4" xfId="10126" xr:uid="{D0E5F0B7-9DFD-4DFC-98A2-74C98B783DA7}"/>
    <cellStyle name="Normal 144 4 2" xfId="10127" xr:uid="{4B48185A-7599-40B7-B754-2719757307A1}"/>
    <cellStyle name="Normal 144 4 2 2" xfId="10128" xr:uid="{5192B167-904B-4E55-B7C6-61F9ABFF107A}"/>
    <cellStyle name="Normal 144 4 2 2 2" xfId="10129" xr:uid="{42F3F7E6-F9AD-43DE-9973-6B081CEF6435}"/>
    <cellStyle name="Normal 144 4 2 3" xfId="10130" xr:uid="{0F37A5F2-D625-4C9C-BCC3-9CD856C6013B}"/>
    <cellStyle name="Normal 144 4 2 3 2" xfId="10131" xr:uid="{BFECF892-47CD-451C-A9D9-F6E7BE5C474A}"/>
    <cellStyle name="Normal 144 4 2 4" xfId="10132" xr:uid="{0D9953FC-AB3D-4ED8-BEE0-ACF52BD492FF}"/>
    <cellStyle name="Normal 144 4 2_(1a) Income Statement YTD" xfId="10133" xr:uid="{68CCEBD5-B25D-4A87-8BC2-49DECBE57E27}"/>
    <cellStyle name="Normal 144 4 3" xfId="10134" xr:uid="{2D1EEC22-4192-4798-AE72-33B6FA2F2BCE}"/>
    <cellStyle name="Normal 144 4 3 2" xfId="10135" xr:uid="{A03274A6-4269-4226-A94D-6D9518FF3A76}"/>
    <cellStyle name="Normal 144 4 3 2 2" xfId="10136" xr:uid="{830F34D6-FC12-4339-8EE1-2F0B275876B8}"/>
    <cellStyle name="Normal 144 4 3 3" xfId="10137" xr:uid="{192C0222-E7AB-4B5C-96A0-A65A18581A4B}"/>
    <cellStyle name="Normal 144 4 3 3 2" xfId="10138" xr:uid="{B8BD7590-EF34-4C21-909C-859C5E2D9185}"/>
    <cellStyle name="Normal 144 4 3 4" xfId="10139" xr:uid="{6DBE336A-F978-488E-97ED-2073300DA9B7}"/>
    <cellStyle name="Normal 144 4 3_(1a) Income Statement YTD" xfId="10140" xr:uid="{3101BE20-849C-489B-B114-F646F231E58A}"/>
    <cellStyle name="Normal 144 4 4" xfId="10141" xr:uid="{7EDC7C1D-A2AE-482A-94EF-573F04599B95}"/>
    <cellStyle name="Normal 144 4 4 2" xfId="10142" xr:uid="{F1946F78-66BC-4E84-A065-F5A303278922}"/>
    <cellStyle name="Normal 144 4 5" xfId="10143" xr:uid="{F8626ABD-DE93-44B8-AD89-1DA0A42434D6}"/>
    <cellStyle name="Normal 144 4 5 2" xfId="10144" xr:uid="{C060873A-4693-4C8F-B06E-04C5E05955AB}"/>
    <cellStyle name="Normal 144 4 6" xfId="10145" xr:uid="{91D30845-7D0A-414A-BEA5-F8EBC6846ADD}"/>
    <cellStyle name="Normal 144 4_(1a) Income Statement YTD" xfId="10146" xr:uid="{0BA2CE75-5A4E-4271-8AB3-0B997E6A6891}"/>
    <cellStyle name="Normal 144 5" xfId="10147" xr:uid="{4F4CE921-4D65-4955-816C-B0869D102388}"/>
    <cellStyle name="Normal 144 5 2" xfId="10148" xr:uid="{2BB2FE0B-B0AC-47AB-8E11-CF886407600D}"/>
    <cellStyle name="Normal 144 5 2 2" xfId="10149" xr:uid="{32FB7E77-88C4-4F26-93DC-0B23698C8EAA}"/>
    <cellStyle name="Normal 144 5 2 2 2" xfId="10150" xr:uid="{02FDBDA4-8E17-44A4-BA4E-9FC347B8EE39}"/>
    <cellStyle name="Normal 144 5 2 3" xfId="10151" xr:uid="{C6688464-99A4-42CD-8097-0C927A8BD183}"/>
    <cellStyle name="Normal 144 5 2 3 2" xfId="10152" xr:uid="{107B9BBE-900D-49D5-A0B7-195EC480BD90}"/>
    <cellStyle name="Normal 144 5 2 4" xfId="10153" xr:uid="{6253441A-2E63-49DA-B9E5-0B55BF4B4FB5}"/>
    <cellStyle name="Normal 144 5 2_(1a) Income Statement YTD" xfId="10154" xr:uid="{45B919C9-CB5A-4426-B73D-3A4E4D712DE4}"/>
    <cellStyle name="Normal 144 5 3" xfId="10155" xr:uid="{0B43DE5B-50E4-441F-BC2D-B47B5627D8BB}"/>
    <cellStyle name="Normal 144 5 3 2" xfId="10156" xr:uid="{52ED862E-814A-4047-AC06-DBCA32F0DA30}"/>
    <cellStyle name="Normal 144 5 3 2 2" xfId="10157" xr:uid="{A92291B8-703C-423B-A61E-61D1A55A976B}"/>
    <cellStyle name="Normal 144 5 3 3" xfId="10158" xr:uid="{AA862285-0ACF-4D74-92E9-D63B7692D9FF}"/>
    <cellStyle name="Normal 144 5 3 3 2" xfId="10159" xr:uid="{35963312-7F0F-47CD-B0CD-EC9BCF6E1CA8}"/>
    <cellStyle name="Normal 144 5 3 4" xfId="10160" xr:uid="{B525A69C-56F1-450F-938F-4EDFA3BED470}"/>
    <cellStyle name="Normal 144 5 3_(1a) Income Statement YTD" xfId="10161" xr:uid="{2CEA6CBA-92F0-4ADF-99F0-30EE025F5407}"/>
    <cellStyle name="Normal 144 5 4" xfId="10162" xr:uid="{A0657662-783E-4279-85FB-3D2E87ECBB37}"/>
    <cellStyle name="Normal 144 5 4 2" xfId="10163" xr:uid="{723EE21D-CB8C-41D3-86F0-A10DA8E1AF29}"/>
    <cellStyle name="Normal 144 5 5" xfId="10164" xr:uid="{DC0946A2-E7A1-4E6F-9C37-E02D664EAB98}"/>
    <cellStyle name="Normal 144 5 5 2" xfId="10165" xr:uid="{9A684049-BD8B-4CC0-9BB7-7DC2C1DB7D48}"/>
    <cellStyle name="Normal 144 5 6" xfId="10166" xr:uid="{A5DEF96A-0207-4E75-AE48-85EDF239924E}"/>
    <cellStyle name="Normal 144 5_(1a) Income Statement YTD" xfId="10167" xr:uid="{8F6D3FE1-E113-4EDB-B5C9-6327C9D6E0CA}"/>
    <cellStyle name="Normal 144 6" xfId="10168" xr:uid="{08E1AC88-CCAA-4759-AD3D-2A8D344F84AA}"/>
    <cellStyle name="Normal 144 6 2" xfId="10169" xr:uid="{68E90DF3-13C6-45C2-A2FD-047599457322}"/>
    <cellStyle name="Normal 144 6 2 2" xfId="10170" xr:uid="{B5629895-1C82-4E36-81D6-CD8AC86B4B50}"/>
    <cellStyle name="Normal 144 6 2 2 2" xfId="10171" xr:uid="{3AEE1179-A910-46F7-97A1-1B7BE81BAE9C}"/>
    <cellStyle name="Normal 144 6 2 3" xfId="10172" xr:uid="{0FEE6AF3-46BD-4826-AE1E-27AAEDE75EAE}"/>
    <cellStyle name="Normal 144 6 2 3 2" xfId="10173" xr:uid="{8337543C-E17F-4AA6-AE7B-DEDA0BA33984}"/>
    <cellStyle name="Normal 144 6 2 4" xfId="10174" xr:uid="{8C41145F-4B9C-45B6-9BB7-44FC2EF84E34}"/>
    <cellStyle name="Normal 144 6 2_(1a) Income Statement YTD" xfId="10175" xr:uid="{7C38FF52-8E99-4B0E-BAB9-22833AC6FD47}"/>
    <cellStyle name="Normal 144 6_(1a) Income Statement YTD" xfId="10176" xr:uid="{F62E9B7A-05A6-48D7-9845-38BB74015B21}"/>
    <cellStyle name="Normal 144 7" xfId="10177" xr:uid="{6A86E6FE-AF88-4321-8F01-DFAD23FFB05C}"/>
    <cellStyle name="Normal 144 7 2" xfId="10178" xr:uid="{E40683C9-371A-472B-B902-57BDB80380DF}"/>
    <cellStyle name="Normal 144 7 2 2" xfId="10179" xr:uid="{BB2C0730-072E-4ACC-886B-066BFEF2AE0D}"/>
    <cellStyle name="Normal 144 7 3" xfId="10180" xr:uid="{BB2766B2-E14C-4991-8695-7C2CEAD06DC1}"/>
    <cellStyle name="Normal 144 7 3 2" xfId="10181" xr:uid="{058BE315-2DB4-47F9-B9CA-A87E46E18238}"/>
    <cellStyle name="Normal 144 7 4" xfId="10182" xr:uid="{7C70D1A5-A959-497B-B0AC-14D6B103F2F4}"/>
    <cellStyle name="Normal 144 7_(1a) Income Statement YTD" xfId="10183" xr:uid="{8ABEDF79-C748-492E-8CED-0378571DEAA5}"/>
    <cellStyle name="Normal 144 8" xfId="10184" xr:uid="{C620F8E8-CA82-456E-A0AA-1685A65DF933}"/>
    <cellStyle name="Normal 144 8 2" xfId="10185" xr:uid="{482FCC7C-1168-4D1C-BF3F-D4D1539D6C4C}"/>
    <cellStyle name="Normal 144 9" xfId="10186" xr:uid="{CEC2E61B-20B1-4712-B09D-E2D2E8947FA6}"/>
    <cellStyle name="Normal 144 9 2" xfId="10187" xr:uid="{9058D183-CFBA-4D0F-A3B3-5DD6F9F42341}"/>
    <cellStyle name="Normal 144_(1a) Income Statement YTD" xfId="10188" xr:uid="{F8BFDCB7-2A9A-4B0A-8A2E-6941FC8AF58D}"/>
    <cellStyle name="Normal 145" xfId="10189" xr:uid="{02E59CDB-E1EC-42AF-B574-D35913C037AA}"/>
    <cellStyle name="Normal 145 10" xfId="10190" xr:uid="{92B93526-A3A1-495D-8752-61E4DA46E3A3}"/>
    <cellStyle name="Normal 145 2" xfId="10191" xr:uid="{7CCE09EB-44C9-4151-A8C4-5506447DBDC0}"/>
    <cellStyle name="Normal 145 2 2" xfId="10192" xr:uid="{DFC1E307-3D69-4A09-925D-B43E0B47CE22}"/>
    <cellStyle name="Normal 145 2 2 2" xfId="10193" xr:uid="{FBE9BE0C-A279-4693-B4B8-8782A1EBBFA9}"/>
    <cellStyle name="Normal 145 2 2 2 2" xfId="10194" xr:uid="{D5342DC0-8E00-4100-B05F-26D3998D33A5}"/>
    <cellStyle name="Normal 145 2 2 3" xfId="10195" xr:uid="{1AE4D3AC-81E2-4386-8085-DC943036A086}"/>
    <cellStyle name="Normal 145 2 2 3 2" xfId="10196" xr:uid="{B4C7FE2A-ED3F-4164-B612-3F3EC68102D6}"/>
    <cellStyle name="Normal 145 2 2 4" xfId="10197" xr:uid="{31B90C27-71F4-4F02-A1A2-6BC57DCE06E9}"/>
    <cellStyle name="Normal 145 2 2_(1a) Income Statement YTD" xfId="10198" xr:uid="{D945838C-DC4F-4227-9FBB-25C0437213FA}"/>
    <cellStyle name="Normal 145 2 3" xfId="10199" xr:uid="{087558F5-9FED-4D34-9C59-A8DC31B6704E}"/>
    <cellStyle name="Normal 145 2 3 2" xfId="10200" xr:uid="{C49A9F8F-7B63-4200-B58C-06622749EC51}"/>
    <cellStyle name="Normal 145 2 3 2 2" xfId="10201" xr:uid="{28434450-1CF3-468C-A23D-E4626D726C61}"/>
    <cellStyle name="Normal 145 2 3 3" xfId="10202" xr:uid="{8A1317E9-0B90-4E8B-A758-BAC782042F89}"/>
    <cellStyle name="Normal 145 2 3 3 2" xfId="10203" xr:uid="{210F1A93-EC9D-49E6-ACFA-864E855A80AC}"/>
    <cellStyle name="Normal 145 2 3 4" xfId="10204" xr:uid="{CABB02BF-8068-4E53-91C8-7492765641D7}"/>
    <cellStyle name="Normal 145 2 3_(1a) Income Statement YTD" xfId="10205" xr:uid="{CCE60E59-8A87-4162-8417-2C46CFF10B94}"/>
    <cellStyle name="Normal 145 2 4" xfId="10206" xr:uid="{1BDEE312-5EFE-4C3D-BD79-50264546E28F}"/>
    <cellStyle name="Normal 145 2 4 2" xfId="10207" xr:uid="{E6C3153F-7BC3-463E-BEAA-D2579E361F16}"/>
    <cellStyle name="Normal 145 2 5" xfId="10208" xr:uid="{E6BAA3BA-EBD1-4B1E-8BC2-C77CBF88D7E9}"/>
    <cellStyle name="Normal 145 2 5 2" xfId="10209" xr:uid="{2BADF668-7B95-4FA0-8060-E55ACDE90592}"/>
    <cellStyle name="Normal 145 2 6" xfId="10210" xr:uid="{4BCB4630-97F3-494F-95A8-DBD89B9B15F2}"/>
    <cellStyle name="Normal 145 2_(1a) Income Statement YTD" xfId="10211" xr:uid="{053E9865-156F-4F87-94D5-D19D4D4B318A}"/>
    <cellStyle name="Normal 145 3" xfId="10212" xr:uid="{7A8E7859-F304-4FC9-A76A-44C04844283C}"/>
    <cellStyle name="Normal 145 3 2" xfId="10213" xr:uid="{49CCFAE1-F113-4CD8-B512-BB14B833CDCC}"/>
    <cellStyle name="Normal 145 3 2 2" xfId="10214" xr:uid="{B3BAC715-EE87-4AFF-9421-27D2EF975961}"/>
    <cellStyle name="Normal 145 3 2 2 2" xfId="10215" xr:uid="{9BDA8B3E-5D7C-42C4-A7B0-B044607B4528}"/>
    <cellStyle name="Normal 145 3 2 3" xfId="10216" xr:uid="{FE030CD0-A137-4E0B-B99E-931B8CA85ED1}"/>
    <cellStyle name="Normal 145 3 2 3 2" xfId="10217" xr:uid="{2AFE7B4A-5625-4F81-B918-5A4498450201}"/>
    <cellStyle name="Normal 145 3 2 4" xfId="10218" xr:uid="{AE7CF7A1-2F68-43AB-9E9C-21C77A31CA64}"/>
    <cellStyle name="Normal 145 3 2_(1a) Income Statement YTD" xfId="10219" xr:uid="{11BA71F2-8EDC-494B-AEA4-5F14B1A500E6}"/>
    <cellStyle name="Normal 145 3 3" xfId="10220" xr:uid="{131B6704-D93F-4F4E-9500-9BBA2864DFE8}"/>
    <cellStyle name="Normal 145 3 3 2" xfId="10221" xr:uid="{2A18B876-6310-4E89-A840-FFCFDEE5C23F}"/>
    <cellStyle name="Normal 145 3 3 2 2" xfId="10222" xr:uid="{B526F2DE-07FF-4A94-A570-02A03882E06D}"/>
    <cellStyle name="Normal 145 3 3 3" xfId="10223" xr:uid="{3F71AD97-CB52-42F1-A84F-AF20429143E0}"/>
    <cellStyle name="Normal 145 3 3 3 2" xfId="10224" xr:uid="{79F56DA0-BDE2-4B3A-9684-4ADC7CB29F9E}"/>
    <cellStyle name="Normal 145 3 3 4" xfId="10225" xr:uid="{7D002397-BBAE-4856-A1BC-38B3EECF750E}"/>
    <cellStyle name="Normal 145 3 3_(1a) Income Statement YTD" xfId="10226" xr:uid="{EF17B480-D5C0-4AF7-85F3-5EDCAEE2F25B}"/>
    <cellStyle name="Normal 145 3 4" xfId="10227" xr:uid="{D22BEA94-8D31-46F7-805B-DD12BACC539A}"/>
    <cellStyle name="Normal 145 3 4 2" xfId="10228" xr:uid="{BFD85484-4E3B-4AA9-A672-71EEDA081061}"/>
    <cellStyle name="Normal 145 3 5" xfId="10229" xr:uid="{1501EF6C-1DF0-46BE-9DB9-1423B7DDA470}"/>
    <cellStyle name="Normal 145 3 5 2" xfId="10230" xr:uid="{3BCF10FB-E756-45B8-A909-22372CB92B50}"/>
    <cellStyle name="Normal 145 3 6" xfId="10231" xr:uid="{F5C93B77-5DFD-4C00-815D-A0F2C127516D}"/>
    <cellStyle name="Normal 145 3_(1a) Income Statement YTD" xfId="10232" xr:uid="{DC07EEAD-35E8-421E-AF93-ECD433BF1C77}"/>
    <cellStyle name="Normal 145 4" xfId="10233" xr:uid="{70F5468D-DBF7-4FA5-A351-44D2890EC9BB}"/>
    <cellStyle name="Normal 145 4 2" xfId="10234" xr:uid="{9F3EF29B-EACD-4583-BCD0-0539701A6332}"/>
    <cellStyle name="Normal 145 4 2 2" xfId="10235" xr:uid="{3F998964-21C2-4B37-A30C-CCFA2A5EC8AD}"/>
    <cellStyle name="Normal 145 4 2 2 2" xfId="10236" xr:uid="{41934995-77E1-4AD3-B135-82356EF90BEE}"/>
    <cellStyle name="Normal 145 4 2 3" xfId="10237" xr:uid="{31651D6A-DF1E-44EC-A9A3-473541BDFAEB}"/>
    <cellStyle name="Normal 145 4 2 3 2" xfId="10238" xr:uid="{0DC2EF6B-7F17-44DD-9DEA-2A4916F955B5}"/>
    <cellStyle name="Normal 145 4 2 4" xfId="10239" xr:uid="{EB532911-8310-4369-A339-D700191569BF}"/>
    <cellStyle name="Normal 145 4 2_(1a) Income Statement YTD" xfId="10240" xr:uid="{1B6116D2-5C4C-40BC-B0B4-9C0120602DE3}"/>
    <cellStyle name="Normal 145 4 3" xfId="10241" xr:uid="{5474ADD2-DD75-45F5-BD28-4BDD92C04BEC}"/>
    <cellStyle name="Normal 145 4 3 2" xfId="10242" xr:uid="{59C40C26-8A34-488A-86BA-AFF2A359B2CD}"/>
    <cellStyle name="Normal 145 4 3 2 2" xfId="10243" xr:uid="{A47E5059-5659-4ECB-9659-E5021432C898}"/>
    <cellStyle name="Normal 145 4 3 3" xfId="10244" xr:uid="{B2E3B89C-28A8-4E78-A482-3FD1C70C497E}"/>
    <cellStyle name="Normal 145 4 3 3 2" xfId="10245" xr:uid="{EE964656-35F7-42AB-8329-4D6430EB507B}"/>
    <cellStyle name="Normal 145 4 3 4" xfId="10246" xr:uid="{C4DFD4CF-8C3E-47C9-971F-E3536995D2A1}"/>
    <cellStyle name="Normal 145 4 3_(1a) Income Statement YTD" xfId="10247" xr:uid="{7797AD16-3AF4-4722-9A03-364E0041092D}"/>
    <cellStyle name="Normal 145 4 4" xfId="10248" xr:uid="{1741AD84-3632-4264-B98A-07D6FE042F53}"/>
    <cellStyle name="Normal 145 4 4 2" xfId="10249" xr:uid="{693D14AE-2BAC-430F-B49F-FB448A709A31}"/>
    <cellStyle name="Normal 145 4 5" xfId="10250" xr:uid="{8458572C-4D65-469B-9389-FB68E14F6FAF}"/>
    <cellStyle name="Normal 145 4 5 2" xfId="10251" xr:uid="{9BACB27B-5490-4E9D-B45B-A98150A72E78}"/>
    <cellStyle name="Normal 145 4 6" xfId="10252" xr:uid="{79F3B883-117B-4A61-8341-09DDFE8C110E}"/>
    <cellStyle name="Normal 145 4_(1a) Income Statement YTD" xfId="10253" xr:uid="{536BBFBC-BF58-486F-9E41-F14938EE6EDC}"/>
    <cellStyle name="Normal 145 5" xfId="10254" xr:uid="{524E0432-479D-4B68-BB4E-570B1463EBCD}"/>
    <cellStyle name="Normal 145 5 2" xfId="10255" xr:uid="{8816C730-5502-4EAF-B332-EB13A4251B2A}"/>
    <cellStyle name="Normal 145 5 2 2" xfId="10256" xr:uid="{F7C4D230-6C57-4AEE-A713-40089FBE0775}"/>
    <cellStyle name="Normal 145 5 2 2 2" xfId="10257" xr:uid="{1107FF70-4802-4DDC-897A-FD75C0F3A678}"/>
    <cellStyle name="Normal 145 5 2 3" xfId="10258" xr:uid="{295A1003-4481-46C2-BBFF-AEAA8FCB7A59}"/>
    <cellStyle name="Normal 145 5 2 3 2" xfId="10259" xr:uid="{46ED676E-969C-41F4-A381-D268AA470DEA}"/>
    <cellStyle name="Normal 145 5 2 4" xfId="10260" xr:uid="{A16B9948-03C7-42E3-89E3-A59194527037}"/>
    <cellStyle name="Normal 145 5 2_(1a) Income Statement YTD" xfId="10261" xr:uid="{F03EE1CC-6733-4538-B53E-B7EAB9F845EF}"/>
    <cellStyle name="Normal 145 5 3" xfId="10262" xr:uid="{10FDE652-1C7B-4134-9CE1-8A9273F8ED65}"/>
    <cellStyle name="Normal 145 5 3 2" xfId="10263" xr:uid="{22143306-277A-49D4-A56C-D95D7F729EAC}"/>
    <cellStyle name="Normal 145 5 3 2 2" xfId="10264" xr:uid="{F9A1C1F3-08E2-4B1D-84D6-8763BCBE4C0A}"/>
    <cellStyle name="Normal 145 5 3 3" xfId="10265" xr:uid="{BC796F0E-0AAA-4E41-98D2-B951F5537D01}"/>
    <cellStyle name="Normal 145 5 3 3 2" xfId="10266" xr:uid="{FAAFA7E0-52E3-4B09-B83B-E56551D432C0}"/>
    <cellStyle name="Normal 145 5 3 4" xfId="10267" xr:uid="{1F267728-A760-4C64-BCE2-384B26AFE8E1}"/>
    <cellStyle name="Normal 145 5 3_(1a) Income Statement YTD" xfId="10268" xr:uid="{D862F382-8EA5-4DDF-A327-8D875B3DAD77}"/>
    <cellStyle name="Normal 145 5 4" xfId="10269" xr:uid="{0DDCF208-C79D-4860-96F4-12580460F2C2}"/>
    <cellStyle name="Normal 145 5 4 2" xfId="10270" xr:uid="{863BEB48-05D8-4C01-A767-4AB64B5E41B3}"/>
    <cellStyle name="Normal 145 5 5" xfId="10271" xr:uid="{EF0044CE-4D21-409A-8DEC-C0BFF8FA1CEE}"/>
    <cellStyle name="Normal 145 5 5 2" xfId="10272" xr:uid="{A490E0AD-9F9E-4C01-8348-0991ED0A16B2}"/>
    <cellStyle name="Normal 145 5 6" xfId="10273" xr:uid="{20F23A4A-9393-4D47-B1A3-5CAFB139719C}"/>
    <cellStyle name="Normal 145 5_(1a) Income Statement YTD" xfId="10274" xr:uid="{74886278-F45D-4E85-A997-07EFF19BFFC0}"/>
    <cellStyle name="Normal 145 6" xfId="10275" xr:uid="{55D4E2D6-D208-4F88-839A-C6D37EF4DAA1}"/>
    <cellStyle name="Normal 145 6 2" xfId="10276" xr:uid="{2D4CA6D8-3D74-438B-919A-703EE8B7372C}"/>
    <cellStyle name="Normal 145 6 2 2" xfId="10277" xr:uid="{7A1DE688-785D-48AA-869C-9D59D5CA16B5}"/>
    <cellStyle name="Normal 145 6 2 2 2" xfId="10278" xr:uid="{8A93E0BF-9312-41FA-9FF1-A7FFCBAFC9A5}"/>
    <cellStyle name="Normal 145 6 2 3" xfId="10279" xr:uid="{D997B981-A16F-4DE3-9B92-2C9D1A9D467C}"/>
    <cellStyle name="Normal 145 6 2 3 2" xfId="10280" xr:uid="{E7299A86-D4F1-4B0B-82FA-C4B7A00380A5}"/>
    <cellStyle name="Normal 145 6 2 4" xfId="10281" xr:uid="{2B48EA27-9F16-46D7-A519-6E68AA835017}"/>
    <cellStyle name="Normal 145 6 2_(1a) Income Statement YTD" xfId="10282" xr:uid="{7432F1D6-7F3B-417A-9638-6BDB90C80A63}"/>
    <cellStyle name="Normal 145 6_(1a) Income Statement YTD" xfId="10283" xr:uid="{9D665937-6D5C-4453-BDC6-CF7F6B4B8B8E}"/>
    <cellStyle name="Normal 145 7" xfId="10284" xr:uid="{C44CE8AC-5204-470D-82C3-97070062DD9B}"/>
    <cellStyle name="Normal 145 7 2" xfId="10285" xr:uid="{32B3707F-6894-41C8-A892-2E94D896DD8D}"/>
    <cellStyle name="Normal 145 7 2 2" xfId="10286" xr:uid="{9A4A9A36-49E9-4E08-88C9-C70F56E3B03D}"/>
    <cellStyle name="Normal 145 7 3" xfId="10287" xr:uid="{9386BA7E-40D3-4CBB-A9FF-1F259549D8C2}"/>
    <cellStyle name="Normal 145 7 3 2" xfId="10288" xr:uid="{B9CADA03-EC92-4938-AC16-164DD42DF6DB}"/>
    <cellStyle name="Normal 145 7 4" xfId="10289" xr:uid="{FD2A1633-6CF6-4349-9DFA-3FAD6A368B70}"/>
    <cellStyle name="Normal 145 7_(1a) Income Statement YTD" xfId="10290" xr:uid="{7D2E6124-1273-4A0F-BB92-FC8699CAFC12}"/>
    <cellStyle name="Normal 145 8" xfId="10291" xr:uid="{4314ABDD-DC22-4FB6-9518-052C782B24BF}"/>
    <cellStyle name="Normal 145 8 2" xfId="10292" xr:uid="{7B7E9B18-5EEB-4AB6-A2BB-F4D4C0AA5F76}"/>
    <cellStyle name="Normal 145 9" xfId="10293" xr:uid="{51F86097-79E1-43AE-9596-25E033DEBD71}"/>
    <cellStyle name="Normal 145 9 2" xfId="10294" xr:uid="{0FD4EFDA-7500-4A4F-9571-E3BBDF92EAA9}"/>
    <cellStyle name="Normal 145_(1a) Income Statement YTD" xfId="10295" xr:uid="{FC5D9454-8FA7-409C-A512-61AD37D54810}"/>
    <cellStyle name="Normal 146" xfId="10296" xr:uid="{FDA89AFF-CDC5-4171-930E-0A83140A42CC}"/>
    <cellStyle name="Normal 146 10" xfId="10297" xr:uid="{757C1422-6BB0-4D76-8FE8-B3655CCA5BF4}"/>
    <cellStyle name="Normal 146 2" xfId="10298" xr:uid="{2D7AE951-DCAE-4691-83B2-AE2999E8BDAE}"/>
    <cellStyle name="Normal 146 2 2" xfId="10299" xr:uid="{62E9F28E-3CCE-4694-9D08-9FB67CCB6054}"/>
    <cellStyle name="Normal 146 2 2 2" xfId="10300" xr:uid="{6258A8E7-64D5-4455-9BAD-C6DACA173E49}"/>
    <cellStyle name="Normal 146 2 2 2 2" xfId="10301" xr:uid="{F8C99EAA-1956-4213-806D-2A6C9398EE92}"/>
    <cellStyle name="Normal 146 2 2 3" xfId="10302" xr:uid="{73801D32-06FA-4179-863E-C4F60B9F642C}"/>
    <cellStyle name="Normal 146 2 2 3 2" xfId="10303" xr:uid="{A30FED0A-9495-4BA1-BBA0-E23AE8DD7C96}"/>
    <cellStyle name="Normal 146 2 2 4" xfId="10304" xr:uid="{B6915E0A-0313-4712-B50F-810937248EF0}"/>
    <cellStyle name="Normal 146 2 2_(1a) Income Statement YTD" xfId="10305" xr:uid="{DF667635-5BB9-4070-851B-1BD8F3709A57}"/>
    <cellStyle name="Normal 146 2 3" xfId="10306" xr:uid="{CEE609ED-1244-4B4C-ACA4-EB8509372BA0}"/>
    <cellStyle name="Normal 146 2 3 2" xfId="10307" xr:uid="{57E7E061-F310-442B-9CAD-26D397D2D01C}"/>
    <cellStyle name="Normal 146 2 3 2 2" xfId="10308" xr:uid="{CB918B8A-01A8-459D-A195-70B1A156457A}"/>
    <cellStyle name="Normal 146 2 3 3" xfId="10309" xr:uid="{AE8B5FCB-D1AA-4C1C-B58D-31765329BA19}"/>
    <cellStyle name="Normal 146 2 3 3 2" xfId="10310" xr:uid="{39642F11-3EF7-4CB4-931C-66CFFDF684A9}"/>
    <cellStyle name="Normal 146 2 3 4" xfId="10311" xr:uid="{4E576E27-F50A-43C7-9787-F397EA1E4B01}"/>
    <cellStyle name="Normal 146 2 3_(1a) Income Statement YTD" xfId="10312" xr:uid="{757D2D2A-10FE-47DB-AEAD-92F349F73C96}"/>
    <cellStyle name="Normal 146 2 4" xfId="10313" xr:uid="{13B951C6-695A-4758-BE9D-29D9CDCAA870}"/>
    <cellStyle name="Normal 146 2 4 2" xfId="10314" xr:uid="{4BEC7A9D-1D49-4EF4-805D-536DC6DA8A62}"/>
    <cellStyle name="Normal 146 2 5" xfId="10315" xr:uid="{3B1A10F5-B3A5-49C4-B427-523030D4694D}"/>
    <cellStyle name="Normal 146 2 5 2" xfId="10316" xr:uid="{336A004E-512D-4313-8FA9-99C216280E89}"/>
    <cellStyle name="Normal 146 2 6" xfId="10317" xr:uid="{AB4462C4-C3C8-4749-8E01-D5FA58551623}"/>
    <cellStyle name="Normal 146 2_(1a) Income Statement YTD" xfId="10318" xr:uid="{765C4164-7966-4E0C-A607-5C51B1ADD18F}"/>
    <cellStyle name="Normal 146 3" xfId="10319" xr:uid="{F3C0981F-B90B-4AA9-9034-F2B7C6AD6074}"/>
    <cellStyle name="Normal 146 3 2" xfId="10320" xr:uid="{BA452F0D-C819-4229-AA63-1ACE8657BE10}"/>
    <cellStyle name="Normal 146 3 2 2" xfId="10321" xr:uid="{025CE181-E873-4DE2-9B13-F420C65D0A98}"/>
    <cellStyle name="Normal 146 3 2 2 2" xfId="10322" xr:uid="{ECC147DD-1EB8-4A4A-B46B-6934D3B4AFF5}"/>
    <cellStyle name="Normal 146 3 2 3" xfId="10323" xr:uid="{6CBB2AE4-6A17-4E7D-ACC2-6187AD3487C8}"/>
    <cellStyle name="Normal 146 3 2 3 2" xfId="10324" xr:uid="{325CDB50-D0BC-44AF-8EC8-017C58E79B81}"/>
    <cellStyle name="Normal 146 3 2 4" xfId="10325" xr:uid="{89B657CD-9358-412B-9121-21CE02FF1DDB}"/>
    <cellStyle name="Normal 146 3 2_(1a) Income Statement YTD" xfId="10326" xr:uid="{12146D39-149C-4420-BC2F-00C1D888F08A}"/>
    <cellStyle name="Normal 146 3 3" xfId="10327" xr:uid="{BBE935EE-D0F5-422C-A05F-F85032845EF0}"/>
    <cellStyle name="Normal 146 3 3 2" xfId="10328" xr:uid="{00D7186A-F4F7-4D22-9060-6E49C829846E}"/>
    <cellStyle name="Normal 146 3 3 2 2" xfId="10329" xr:uid="{8B3EA23E-98FB-4533-A5A6-EBDAE8A4AD08}"/>
    <cellStyle name="Normal 146 3 3 3" xfId="10330" xr:uid="{66639D29-4D7D-4A7A-A1DC-E54707C41066}"/>
    <cellStyle name="Normal 146 3 3 3 2" xfId="10331" xr:uid="{9455239A-4C87-45A8-819C-BD891B3630A9}"/>
    <cellStyle name="Normal 146 3 3 4" xfId="10332" xr:uid="{AD6A6B45-8559-44DF-8C75-032FA99B5A68}"/>
    <cellStyle name="Normal 146 3 3_(1a) Income Statement YTD" xfId="10333" xr:uid="{F3112EDB-8AC5-4BE3-A374-4E7C8E7B51BE}"/>
    <cellStyle name="Normal 146 3 4" xfId="10334" xr:uid="{0BA03700-0B21-48BB-B75F-5A358C67131A}"/>
    <cellStyle name="Normal 146 3 4 2" xfId="10335" xr:uid="{2726D7AF-7B91-4485-81AA-82EDBDF32EF4}"/>
    <cellStyle name="Normal 146 3 5" xfId="10336" xr:uid="{106F312F-6FB0-45BD-B6AA-6BA0FC511027}"/>
    <cellStyle name="Normal 146 3 5 2" xfId="10337" xr:uid="{AB4E3F3A-2BBE-4C24-AD4F-5E327576173A}"/>
    <cellStyle name="Normal 146 3 6" xfId="10338" xr:uid="{9A472577-B6D1-4B37-966A-332F029AACE2}"/>
    <cellStyle name="Normal 146 3_(1a) Income Statement YTD" xfId="10339" xr:uid="{928E6B8E-5E53-4F4B-BAE8-64B1A7F57948}"/>
    <cellStyle name="Normal 146 4" xfId="10340" xr:uid="{B2782DAF-A77E-455A-9853-0BB624F96ACC}"/>
    <cellStyle name="Normal 146 4 2" xfId="10341" xr:uid="{D876B0CE-DDDA-4352-8E2F-1DC9359ADAAC}"/>
    <cellStyle name="Normal 146 4 2 2" xfId="10342" xr:uid="{42EA5C1E-BC3A-4E03-89E7-E5436489C91B}"/>
    <cellStyle name="Normal 146 4 2 2 2" xfId="10343" xr:uid="{49712D94-E3DB-4189-A066-E1394FAE14EF}"/>
    <cellStyle name="Normal 146 4 2 3" xfId="10344" xr:uid="{0E78860F-B155-4A6A-9C7D-9345C2B99A5B}"/>
    <cellStyle name="Normal 146 4 2 3 2" xfId="10345" xr:uid="{4391323E-9A6F-4C96-B46D-5B96D689CD1A}"/>
    <cellStyle name="Normal 146 4 2 4" xfId="10346" xr:uid="{84FBF0A5-29BC-4481-BEA3-DE7BCD7019EC}"/>
    <cellStyle name="Normal 146 4 2_(1a) Income Statement YTD" xfId="10347" xr:uid="{C3BD0DA8-5F53-4C5E-ABF2-C3C859CD2D46}"/>
    <cellStyle name="Normal 146 4 3" xfId="10348" xr:uid="{A01625E3-AE24-4E84-975E-1E159B27ABF6}"/>
    <cellStyle name="Normal 146 4 3 2" xfId="10349" xr:uid="{696A22CB-A007-4795-A370-A941EBF0882E}"/>
    <cellStyle name="Normal 146 4 3 2 2" xfId="10350" xr:uid="{CD250886-3C71-43EA-864F-589B92FB17FB}"/>
    <cellStyle name="Normal 146 4 3 3" xfId="10351" xr:uid="{8194CC09-EB3D-49B6-80F3-88D9AC4E1E46}"/>
    <cellStyle name="Normal 146 4 3 3 2" xfId="10352" xr:uid="{7352D156-59A9-4F7A-8840-98B77DFA6377}"/>
    <cellStyle name="Normal 146 4 3 4" xfId="10353" xr:uid="{A882E1EC-FBFA-4DD0-828D-E0A2EF24AFDC}"/>
    <cellStyle name="Normal 146 4 3_(1a) Income Statement YTD" xfId="10354" xr:uid="{DCACEDED-39FF-4CD2-B600-042B22F01C6C}"/>
    <cellStyle name="Normal 146 4 4" xfId="10355" xr:uid="{8C529FE0-AA93-46DA-96C9-77C0ECE438EF}"/>
    <cellStyle name="Normal 146 4 4 2" xfId="10356" xr:uid="{6D3EC82C-24D9-41C7-A8D5-E3995468657C}"/>
    <cellStyle name="Normal 146 4 5" xfId="10357" xr:uid="{BB5D5EE4-DFB5-49A6-8965-5249969269A9}"/>
    <cellStyle name="Normal 146 4 5 2" xfId="10358" xr:uid="{6CF0E3B6-86CD-40D8-B03A-7C858366B299}"/>
    <cellStyle name="Normal 146 4 6" xfId="10359" xr:uid="{A4785020-A69A-4869-A286-BB499E6ADEFC}"/>
    <cellStyle name="Normal 146 4_(1a) Income Statement YTD" xfId="10360" xr:uid="{2B1B0680-561E-4586-9A86-30B3B9F562BA}"/>
    <cellStyle name="Normal 146 5" xfId="10361" xr:uid="{04EE9A8B-4025-47F8-8A89-B3B2867CC789}"/>
    <cellStyle name="Normal 146 5 2" xfId="10362" xr:uid="{3944EFB1-15D4-419F-8059-D39ABB3F6943}"/>
    <cellStyle name="Normal 146 5 2 2" xfId="10363" xr:uid="{D0FFD29D-DCB8-47C8-B105-36AF5FFB1E43}"/>
    <cellStyle name="Normal 146 5 2 2 2" xfId="10364" xr:uid="{F52103F0-D488-4FE8-A2F0-50B9542518BF}"/>
    <cellStyle name="Normal 146 5 2 3" xfId="10365" xr:uid="{ABDA31BE-3C8B-4CB3-BE70-80406A3A5A8D}"/>
    <cellStyle name="Normal 146 5 2 3 2" xfId="10366" xr:uid="{7B9EC890-F6F3-4111-A62F-5EE32EFBEE8E}"/>
    <cellStyle name="Normal 146 5 2 4" xfId="10367" xr:uid="{881CC889-1C56-4D28-8ACF-5D9CB2B4F272}"/>
    <cellStyle name="Normal 146 5 2_(1a) Income Statement YTD" xfId="10368" xr:uid="{5C518513-6BFB-423D-9DE6-D42386814FD2}"/>
    <cellStyle name="Normal 146 5 3" xfId="10369" xr:uid="{E99A8C3A-32CD-4280-97E8-390731333474}"/>
    <cellStyle name="Normal 146 5 3 2" xfId="10370" xr:uid="{ADC95839-E9C0-40E2-AF7B-EFA9E9A67B2A}"/>
    <cellStyle name="Normal 146 5 3 2 2" xfId="10371" xr:uid="{FC44508E-B4DE-494D-8F84-0A1F6522E052}"/>
    <cellStyle name="Normal 146 5 3 3" xfId="10372" xr:uid="{51409385-FFCD-4042-B87C-71E1688A1D79}"/>
    <cellStyle name="Normal 146 5 3 3 2" xfId="10373" xr:uid="{914E764E-F1D7-40F0-BFEA-275B657064A1}"/>
    <cellStyle name="Normal 146 5 3 4" xfId="10374" xr:uid="{25A3F393-267D-4395-AA39-6D3A7536A27F}"/>
    <cellStyle name="Normal 146 5 3_(1a) Income Statement YTD" xfId="10375" xr:uid="{4044C2AD-AF59-4125-B6B2-6CB9870AB78D}"/>
    <cellStyle name="Normal 146 5 4" xfId="10376" xr:uid="{DE254ADE-2C08-4EB4-A4B5-793B7CC7C96E}"/>
    <cellStyle name="Normal 146 5 4 2" xfId="10377" xr:uid="{F0204F61-5AAA-447B-816D-3AC70AB9818F}"/>
    <cellStyle name="Normal 146 5 5" xfId="10378" xr:uid="{7B68CB50-4A6C-4DC5-B4C4-CF4431AAA9E4}"/>
    <cellStyle name="Normal 146 5 5 2" xfId="10379" xr:uid="{A4009473-5EC2-453B-91E9-0F6ACF8D0C15}"/>
    <cellStyle name="Normal 146 5 6" xfId="10380" xr:uid="{9891B31B-E932-4F85-A125-47B0AFBD3DA8}"/>
    <cellStyle name="Normal 146 5_(1a) Income Statement YTD" xfId="10381" xr:uid="{23CFB2CE-A88D-4081-8E03-D4F0192F3ED4}"/>
    <cellStyle name="Normal 146 6" xfId="10382" xr:uid="{AD6C7C73-B6CA-433E-83D5-297D9B5FBB4A}"/>
    <cellStyle name="Normal 146 6 2" xfId="10383" xr:uid="{52B893D0-281A-4987-92D3-8697C7B6450B}"/>
    <cellStyle name="Normal 146 6 2 2" xfId="10384" xr:uid="{4B10445A-775F-4570-913A-E64BD9EF68B4}"/>
    <cellStyle name="Normal 146 6 2 2 2" xfId="10385" xr:uid="{8896A2B6-CFCF-403C-B28D-CFEB3D40CF12}"/>
    <cellStyle name="Normal 146 6 2 3" xfId="10386" xr:uid="{87C4F0E3-D2A8-4367-BA9A-70094EC6F920}"/>
    <cellStyle name="Normal 146 6 2 3 2" xfId="10387" xr:uid="{1800E2AC-2424-4C47-BDC8-99B4F6D027D6}"/>
    <cellStyle name="Normal 146 6 2 4" xfId="10388" xr:uid="{0D298DDE-FBF8-4C21-BBAA-6F20A44748B0}"/>
    <cellStyle name="Normal 146 6 2_(1a) Income Statement YTD" xfId="10389" xr:uid="{1C1A6FA9-D4B4-441A-AC41-BE7ECC94D63F}"/>
    <cellStyle name="Normal 146 6_(1a) Income Statement YTD" xfId="10390" xr:uid="{F303243A-ECB4-46DA-B793-54D3C2E06AE6}"/>
    <cellStyle name="Normal 146 7" xfId="10391" xr:uid="{A78B2A4C-663D-4A56-9FF4-39F37458337E}"/>
    <cellStyle name="Normal 146 7 2" xfId="10392" xr:uid="{D764C711-C3B0-4FA2-A8A2-6CAF12BC9FE6}"/>
    <cellStyle name="Normal 146 7 2 2" xfId="10393" xr:uid="{1ACFF238-EB65-4728-BAC0-E762D9186F29}"/>
    <cellStyle name="Normal 146 7 3" xfId="10394" xr:uid="{C0C3707B-CEC5-4FBE-BF10-B978D3BF788E}"/>
    <cellStyle name="Normal 146 7 3 2" xfId="10395" xr:uid="{83DF6DC6-F80C-4B02-B174-60AD85C7E7EA}"/>
    <cellStyle name="Normal 146 7 4" xfId="10396" xr:uid="{C598AD03-D345-4BA2-ABB7-31852DB0DEE4}"/>
    <cellStyle name="Normal 146 7_(1a) Income Statement YTD" xfId="10397" xr:uid="{FEE81039-D7D5-40AC-8C33-CE5D4060BA0B}"/>
    <cellStyle name="Normal 146 8" xfId="10398" xr:uid="{B450C762-601C-4549-9B41-00A34E36C1AE}"/>
    <cellStyle name="Normal 146 8 2" xfId="10399" xr:uid="{F1B06369-D26F-4C6C-8B39-1C83186F3E46}"/>
    <cellStyle name="Normal 146 9" xfId="10400" xr:uid="{CA353A50-1011-4120-B0C3-161889435CFA}"/>
    <cellStyle name="Normal 146 9 2" xfId="10401" xr:uid="{BCA55EC0-D74D-4B47-8BFA-98C259F2E55F}"/>
    <cellStyle name="Normal 146_(1a) Income Statement YTD" xfId="10402" xr:uid="{4DE5ADA3-7EC2-4F3D-989D-443EC4A9A209}"/>
    <cellStyle name="Normal 147" xfId="10403" xr:uid="{9B605074-52B4-498E-B7BD-39F7F6FDFEEF}"/>
    <cellStyle name="Normal 147 10" xfId="10404" xr:uid="{013932BA-72EE-4803-BA75-9C4E7A492184}"/>
    <cellStyle name="Normal 147 2" xfId="10405" xr:uid="{3F0D63B3-22E0-46C6-8D46-22153C574057}"/>
    <cellStyle name="Normal 147 2 2" xfId="10406" xr:uid="{FA0BE3A1-13E0-47FB-82B8-E093BB0377EA}"/>
    <cellStyle name="Normal 147 2 2 2" xfId="10407" xr:uid="{00C37C90-F9EA-48C3-AB23-291740A01162}"/>
    <cellStyle name="Normal 147 2 2 2 2" xfId="10408" xr:uid="{EF45EBB0-CC70-4C82-9B2D-CA0C53A94444}"/>
    <cellStyle name="Normal 147 2 2 3" xfId="10409" xr:uid="{D0676BAB-7A59-40C6-A18B-88561C26B571}"/>
    <cellStyle name="Normal 147 2 2 3 2" xfId="10410" xr:uid="{906110EF-E7C0-4154-B14F-5DE34D467E60}"/>
    <cellStyle name="Normal 147 2 2 4" xfId="10411" xr:uid="{E1682303-3A18-4306-8773-5EF1FD375B51}"/>
    <cellStyle name="Normal 147 2 2_(1a) Income Statement YTD" xfId="10412" xr:uid="{CD6322E6-7D96-4354-A991-6C19FE9CEC4C}"/>
    <cellStyle name="Normal 147 2 3" xfId="10413" xr:uid="{A3030E15-9422-42DB-A366-044AF54CCC2D}"/>
    <cellStyle name="Normal 147 2 3 2" xfId="10414" xr:uid="{74974A01-2606-4950-9C62-69C2F0D754D6}"/>
    <cellStyle name="Normal 147 2 3 2 2" xfId="10415" xr:uid="{D2CE238B-D140-41C5-A5C5-FE831DB846E7}"/>
    <cellStyle name="Normal 147 2 3 3" xfId="10416" xr:uid="{CAE0AEC2-43AD-4A00-917D-8B939EF971AB}"/>
    <cellStyle name="Normal 147 2 3 3 2" xfId="10417" xr:uid="{E27C7B00-FB4D-4FE8-BCAA-30EEDD83090F}"/>
    <cellStyle name="Normal 147 2 3 4" xfId="10418" xr:uid="{4F268AC4-71B8-4406-B9F5-DA9273AED472}"/>
    <cellStyle name="Normal 147 2 3_(1a) Income Statement YTD" xfId="10419" xr:uid="{B8434014-B170-4573-88B3-CD4847C884D6}"/>
    <cellStyle name="Normal 147 2 4" xfId="10420" xr:uid="{7631C576-12B1-4C94-A3A4-1C2400D8B584}"/>
    <cellStyle name="Normal 147 2 4 2" xfId="10421" xr:uid="{4B4B3B44-B4DF-4AFC-B44F-0E65EB2C2C2F}"/>
    <cellStyle name="Normal 147 2 5" xfId="10422" xr:uid="{A45A2A9A-53DB-4916-B42B-5C7F1A99DA38}"/>
    <cellStyle name="Normal 147 2 5 2" xfId="10423" xr:uid="{D1D6596B-1CDD-4BC5-B9E7-5869D5C2BD43}"/>
    <cellStyle name="Normal 147 2 6" xfId="10424" xr:uid="{547185B7-4794-4A6A-A7D6-2A76914BE51C}"/>
    <cellStyle name="Normal 147 2_(1a) Income Statement YTD" xfId="10425" xr:uid="{6E6404CE-F631-46E8-BF52-10B844A84FF0}"/>
    <cellStyle name="Normal 147 3" xfId="10426" xr:uid="{78641BDA-E2EA-49D9-929A-C3B0CDD30A6B}"/>
    <cellStyle name="Normal 147 3 2" xfId="10427" xr:uid="{FC1F633B-8042-4C05-9D00-6C722D4A41DC}"/>
    <cellStyle name="Normal 147 3 2 2" xfId="10428" xr:uid="{AC2484A5-834C-4EF1-88E4-E600A563088B}"/>
    <cellStyle name="Normal 147 3 2 2 2" xfId="10429" xr:uid="{0DF9F70B-3CEE-4945-B375-548BF77AA132}"/>
    <cellStyle name="Normal 147 3 2 3" xfId="10430" xr:uid="{28C49C8B-BB14-40DB-85F0-2991F8DEF737}"/>
    <cellStyle name="Normal 147 3 2 3 2" xfId="10431" xr:uid="{00671ADC-8F97-4F52-BB6F-EA693EC32521}"/>
    <cellStyle name="Normal 147 3 2 4" xfId="10432" xr:uid="{59106116-3989-4A4E-84FB-AA0AD224C20C}"/>
    <cellStyle name="Normal 147 3 2_(1a) Income Statement YTD" xfId="10433" xr:uid="{9E84381E-2CD3-4B4A-A002-BB6B0B89977A}"/>
    <cellStyle name="Normal 147 3 3" xfId="10434" xr:uid="{7ECAB244-B06F-4AA7-B832-849E357921E1}"/>
    <cellStyle name="Normal 147 3 3 2" xfId="10435" xr:uid="{95A072BD-CD8B-49B2-865D-ECA34D0B69C8}"/>
    <cellStyle name="Normal 147 3 3 2 2" xfId="10436" xr:uid="{5A5DF603-5164-430B-A9E0-C55106E56664}"/>
    <cellStyle name="Normal 147 3 3 3" xfId="10437" xr:uid="{30C26CE9-1D5A-4F1B-85C1-1CEA2241FFF6}"/>
    <cellStyle name="Normal 147 3 3 3 2" xfId="10438" xr:uid="{5A60F784-C52C-4938-93F7-6CE142881A64}"/>
    <cellStyle name="Normal 147 3 3 4" xfId="10439" xr:uid="{F929C6D6-892B-44C9-BC42-D1594B7BD438}"/>
    <cellStyle name="Normal 147 3 3_(1a) Income Statement YTD" xfId="10440" xr:uid="{5BE47150-11C5-4700-9D4A-855D064132BF}"/>
    <cellStyle name="Normal 147 3 4" xfId="10441" xr:uid="{44716690-43BB-4DEB-82D5-45547D6DF480}"/>
    <cellStyle name="Normal 147 3 4 2" xfId="10442" xr:uid="{3AE74DDC-C960-4C87-B5EB-4DBA12D4077F}"/>
    <cellStyle name="Normal 147 3 5" xfId="10443" xr:uid="{2F66A956-8F5B-498D-85A2-01819451EA40}"/>
    <cellStyle name="Normal 147 3 5 2" xfId="10444" xr:uid="{1F500E76-3552-4762-A431-62183F6BC553}"/>
    <cellStyle name="Normal 147 3 6" xfId="10445" xr:uid="{7A2A7EA0-EA11-49DC-96E8-A63EDA6ACB1B}"/>
    <cellStyle name="Normal 147 3_(1a) Income Statement YTD" xfId="10446" xr:uid="{9B3ADD67-145E-4266-80F4-046287A367A9}"/>
    <cellStyle name="Normal 147 4" xfId="10447" xr:uid="{7292D15A-C74A-4684-B08B-06EA83B47CB5}"/>
    <cellStyle name="Normal 147 4 2" xfId="10448" xr:uid="{7AC65BFC-B542-4A41-8390-61AB5ABEA503}"/>
    <cellStyle name="Normal 147 4 2 2" xfId="10449" xr:uid="{B956EE3F-08B1-44A1-8A69-5CEF0784F800}"/>
    <cellStyle name="Normal 147 4 2 2 2" xfId="10450" xr:uid="{18B4768F-8783-4BBA-A69F-C420BC876257}"/>
    <cellStyle name="Normal 147 4 2 3" xfId="10451" xr:uid="{28284379-5747-4C0C-BD7F-0346203D9097}"/>
    <cellStyle name="Normal 147 4 2 3 2" xfId="10452" xr:uid="{CD23620D-B1D8-4BB5-988D-225573D0B320}"/>
    <cellStyle name="Normal 147 4 2 4" xfId="10453" xr:uid="{5089E164-900D-4051-940C-E4D04C7B9216}"/>
    <cellStyle name="Normal 147 4 2_(1a) Income Statement YTD" xfId="10454" xr:uid="{1E9C8279-10B8-4898-9440-C67CA1C3283F}"/>
    <cellStyle name="Normal 147 4 3" xfId="10455" xr:uid="{C0123F4C-8811-4FD6-8EE3-B860CD46FC16}"/>
    <cellStyle name="Normal 147 4 3 2" xfId="10456" xr:uid="{7C5B9F2C-86F2-405E-9D21-BDB18BAE33B0}"/>
    <cellStyle name="Normal 147 4 3 2 2" xfId="10457" xr:uid="{F0AB521F-40F2-4400-A7FD-2B0ABCE03BCB}"/>
    <cellStyle name="Normal 147 4 3 3" xfId="10458" xr:uid="{6DE5E413-83E5-457A-BE8A-2BB63ADDD85E}"/>
    <cellStyle name="Normal 147 4 3 3 2" xfId="10459" xr:uid="{5DB879E7-E71D-4359-9819-45A2D1FD25F3}"/>
    <cellStyle name="Normal 147 4 3 4" xfId="10460" xr:uid="{BE20AD00-8091-42D8-8F00-68EDFC0EBACA}"/>
    <cellStyle name="Normal 147 4 3_(1a) Income Statement YTD" xfId="10461" xr:uid="{CC60F21B-D825-42A7-B7F7-C9DF931D7790}"/>
    <cellStyle name="Normal 147 4 4" xfId="10462" xr:uid="{C740F7B8-FC49-492C-A9EA-0E53ED06C7B8}"/>
    <cellStyle name="Normal 147 4 4 2" xfId="10463" xr:uid="{DCE8AA09-97D9-4D74-8E78-1B86BC71638E}"/>
    <cellStyle name="Normal 147 4 5" xfId="10464" xr:uid="{7B2393A9-B3E3-40E2-B67B-FA2A7D460F1F}"/>
    <cellStyle name="Normal 147 4 5 2" xfId="10465" xr:uid="{54CCFAB3-E3C7-4A52-8E26-16B206CD48B9}"/>
    <cellStyle name="Normal 147 4 6" xfId="10466" xr:uid="{B4DABA2E-649B-4DBD-9BC4-DC2D945414F6}"/>
    <cellStyle name="Normal 147 4_(1a) Income Statement YTD" xfId="10467" xr:uid="{C08E44E7-4497-493E-85D4-18B6A1661E15}"/>
    <cellStyle name="Normal 147 5" xfId="10468" xr:uid="{D66F92C4-0258-4DBE-A6F0-5DF9C44B1C14}"/>
    <cellStyle name="Normal 147 5 2" xfId="10469" xr:uid="{F5BF6F9E-FC51-433B-AFB5-EA1AE1BC3F2A}"/>
    <cellStyle name="Normal 147 5 2 2" xfId="10470" xr:uid="{250A5DE1-E3DA-4B3D-AC63-3F3CE85FF82C}"/>
    <cellStyle name="Normal 147 5 2 2 2" xfId="10471" xr:uid="{A982B3D3-C4CD-4BAD-A0AB-C8B621276D77}"/>
    <cellStyle name="Normal 147 5 2 3" xfId="10472" xr:uid="{F32A5D6A-7482-4DC8-8459-5A0C565BDD4F}"/>
    <cellStyle name="Normal 147 5 2 3 2" xfId="10473" xr:uid="{E8026E4E-240D-4D1C-9156-E013A5B4FBCC}"/>
    <cellStyle name="Normal 147 5 2 4" xfId="10474" xr:uid="{D9C959BA-B98C-4556-827B-500D1D6FCEE3}"/>
    <cellStyle name="Normal 147 5 2_(1a) Income Statement YTD" xfId="10475" xr:uid="{574FB0BC-A38B-454F-A9DB-8D6796249883}"/>
    <cellStyle name="Normal 147 5 3" xfId="10476" xr:uid="{3EF2D3C8-055B-4707-A147-C3C413C8458F}"/>
    <cellStyle name="Normal 147 5 3 2" xfId="10477" xr:uid="{E2D147E2-0E99-49C3-B78D-B623824B3DC6}"/>
    <cellStyle name="Normal 147 5 3 2 2" xfId="10478" xr:uid="{96FB3975-63B2-43A1-B72E-141D8EE0DDE0}"/>
    <cellStyle name="Normal 147 5 3 3" xfId="10479" xr:uid="{252A8264-4048-45CE-9465-17F3D14F2904}"/>
    <cellStyle name="Normal 147 5 3 3 2" xfId="10480" xr:uid="{82F9090A-424C-4845-9A78-C0097064B28E}"/>
    <cellStyle name="Normal 147 5 3 4" xfId="10481" xr:uid="{A693CF81-E0DD-4356-A190-C9286872F677}"/>
    <cellStyle name="Normal 147 5 3_(1a) Income Statement YTD" xfId="10482" xr:uid="{F66E3568-F60B-4CD6-9814-64DC8E2E3149}"/>
    <cellStyle name="Normal 147 5 4" xfId="10483" xr:uid="{C57BEEAD-A3CE-4856-885A-D6DA627A0864}"/>
    <cellStyle name="Normal 147 5 4 2" xfId="10484" xr:uid="{369F398A-A526-4B62-AB2A-81E8A3CBBD10}"/>
    <cellStyle name="Normal 147 5 5" xfId="10485" xr:uid="{E349D069-877C-45C3-A556-02E81AEDE3F2}"/>
    <cellStyle name="Normal 147 5 5 2" xfId="10486" xr:uid="{7B256F60-7FD5-48C5-B4DD-22DAC18FC76A}"/>
    <cellStyle name="Normal 147 5 6" xfId="10487" xr:uid="{DB8F2875-657B-42BE-AD0F-54D8944C2663}"/>
    <cellStyle name="Normal 147 5_(1a) Income Statement YTD" xfId="10488" xr:uid="{5527FB06-12F8-4E0D-8529-E2E0FE68FE9B}"/>
    <cellStyle name="Normal 147 6" xfId="10489" xr:uid="{544945D2-488B-4248-8F89-700FEE4E84E7}"/>
    <cellStyle name="Normal 147 6 2" xfId="10490" xr:uid="{2909D47C-C47D-4AC3-93AD-FB4A44C8633C}"/>
    <cellStyle name="Normal 147 6 2 2" xfId="10491" xr:uid="{9F67314D-6965-403C-BA8C-7B939537914E}"/>
    <cellStyle name="Normal 147 6 3" xfId="10492" xr:uid="{A4DCBD97-5288-499B-9117-336DABCC870B}"/>
    <cellStyle name="Normal 147 6 3 2" xfId="10493" xr:uid="{6D058607-E7E0-4572-8FA4-3563FAD6BD20}"/>
    <cellStyle name="Normal 147 6 4" xfId="10494" xr:uid="{E29D9E0A-15C9-4146-B00C-642C60604E1A}"/>
    <cellStyle name="Normal 147 6_(1a) Income Statement YTD" xfId="10495" xr:uid="{DC59ECC5-DE38-4911-BAD5-C4EF0CBF2972}"/>
    <cellStyle name="Normal 147 7" xfId="10496" xr:uid="{974A946C-05E7-4714-B840-D60ED3A5789D}"/>
    <cellStyle name="Normal 147 7 2" xfId="10497" xr:uid="{07B17B25-AAC5-45DB-A200-F486A3A52914}"/>
    <cellStyle name="Normal 147 7 2 2" xfId="10498" xr:uid="{FC918722-FBD3-4345-8CF6-0F425538998F}"/>
    <cellStyle name="Normal 147 7 3" xfId="10499" xr:uid="{CA7CD4B4-A670-459F-8EBE-7DBF8983BAED}"/>
    <cellStyle name="Normal 147 7 3 2" xfId="10500" xr:uid="{B675D966-9725-4609-9BED-AC277AEC77B5}"/>
    <cellStyle name="Normal 147 7 4" xfId="10501" xr:uid="{6E9ABC18-000A-482E-9C4C-89F6A4811545}"/>
    <cellStyle name="Normal 147 7_(1a) Income Statement YTD" xfId="10502" xr:uid="{EAFCB504-3117-4CEA-8933-D2625F484ED2}"/>
    <cellStyle name="Normal 147 8" xfId="10503" xr:uid="{4B6614DA-4CE0-490A-A2FF-AE78B7CE9900}"/>
    <cellStyle name="Normal 147 8 2" xfId="10504" xr:uid="{7787E39E-95BF-48E8-999F-C75CE2B4D36B}"/>
    <cellStyle name="Normal 147 9" xfId="10505" xr:uid="{6377F77C-6086-4AB1-A960-EF02858A1F0F}"/>
    <cellStyle name="Normal 147 9 2" xfId="10506" xr:uid="{2CC49E51-8B86-4F3C-B507-CC6E11BE8E4E}"/>
    <cellStyle name="Normal 147_(1a) Income Statement YTD" xfId="10507" xr:uid="{677AC2B2-330E-4DC5-9E7F-EE3C79B1085A}"/>
    <cellStyle name="Normal 148" xfId="10508" xr:uid="{73792480-BC65-467B-8D0A-07F7B012B685}"/>
    <cellStyle name="Normal 148 2" xfId="10509" xr:uid="{70B706D3-25B4-4B7E-9BDB-4642AC0E9745}"/>
    <cellStyle name="Normal 148 2 2" xfId="10510" xr:uid="{FDC68748-A233-4231-8B92-B3C207A48700}"/>
    <cellStyle name="Normal 148 2 2 2" xfId="10511" xr:uid="{3FB625E8-2A29-4DB0-B5C2-4AE02E2D3CE1}"/>
    <cellStyle name="Normal 148 2 2 2 2" xfId="10512" xr:uid="{176A5BBF-EFE3-4B60-83F0-662E25FF5AA9}"/>
    <cellStyle name="Normal 148 2 2 3" xfId="10513" xr:uid="{D2865559-ADF6-44C3-971A-9D07FCC1DC2F}"/>
    <cellStyle name="Normal 148 2 2 3 2" xfId="10514" xr:uid="{D173212F-A291-495A-8AA7-64DFA5CACF3D}"/>
    <cellStyle name="Normal 148 2 2 4" xfId="10515" xr:uid="{EF3607B4-C82E-4B52-B8E9-25EE1CE612F5}"/>
    <cellStyle name="Normal 148 2 2_(1a) Income Statement YTD" xfId="10516" xr:uid="{AA5485EF-550A-4B34-A5B5-3D7272B54FF5}"/>
    <cellStyle name="Normal 148 2 3" xfId="10517" xr:uid="{B94522C1-8D8C-48FD-B1AF-73B72D59A3DF}"/>
    <cellStyle name="Normal 148 2 3 2" xfId="10518" xr:uid="{28F2ECB9-69F0-4298-8239-9E1497E96404}"/>
    <cellStyle name="Normal 148 2 3 2 2" xfId="10519" xr:uid="{0C8FEC3C-26F7-4D6E-A87E-72C6CE3B7B36}"/>
    <cellStyle name="Normal 148 2 3 3" xfId="10520" xr:uid="{5F085225-2B21-4314-B5AB-1C3FE452B1D7}"/>
    <cellStyle name="Normal 148 2 3 3 2" xfId="10521" xr:uid="{C5223C42-D27A-4B66-87D3-F76C9ED34CD1}"/>
    <cellStyle name="Normal 148 2 3 4" xfId="10522" xr:uid="{EC5EF2A0-96F1-4667-B7E5-5B735FDCA8E3}"/>
    <cellStyle name="Normal 148 2 3_(1a) Income Statement YTD" xfId="10523" xr:uid="{3F41D58F-901A-42A6-937B-F33E13351694}"/>
    <cellStyle name="Normal 148 2 4" xfId="10524" xr:uid="{4300DE80-8F01-46B0-A57E-A101451C5E04}"/>
    <cellStyle name="Normal 148 2 4 2" xfId="10525" xr:uid="{94E46445-2740-49A4-A3A9-BFC1154A8E3D}"/>
    <cellStyle name="Normal 148 2 5" xfId="10526" xr:uid="{9E4EFD80-8B1A-49CA-95BA-A75894BA5CFA}"/>
    <cellStyle name="Normal 148 2 5 2" xfId="10527" xr:uid="{DD42069D-BDF2-4FFF-AAD2-4300AB5C343F}"/>
    <cellStyle name="Normal 148 2 6" xfId="10528" xr:uid="{F27A7892-89A9-481A-A296-56620850AB4B}"/>
    <cellStyle name="Normal 148 2_(1a) Income Statement YTD" xfId="10529" xr:uid="{86CBF960-EE4D-449F-9DC0-D1E89A72C080}"/>
    <cellStyle name="Normal 148 3" xfId="10530" xr:uid="{9B91FEA8-27F5-42FA-B349-17611F20B731}"/>
    <cellStyle name="Normal 148 3 2" xfId="10531" xr:uid="{CB90809C-98EB-45A2-A7F9-7EA7A2A123C6}"/>
    <cellStyle name="Normal 148 3 2 2" xfId="10532" xr:uid="{85065AB2-555F-46F3-B3DA-EABF116D6B20}"/>
    <cellStyle name="Normal 148 3 2 2 2" xfId="10533" xr:uid="{5A7A9478-0A02-4764-A7BA-25E4AB808B11}"/>
    <cellStyle name="Normal 148 3 2 3" xfId="10534" xr:uid="{6786467A-EC5F-4874-8C7A-09E7CD388A8A}"/>
    <cellStyle name="Normal 148 3 2 3 2" xfId="10535" xr:uid="{BF6C087D-3FCB-4697-BCA1-55B068EF34F4}"/>
    <cellStyle name="Normal 148 3 2 4" xfId="10536" xr:uid="{D7FD8EBE-0219-4CD4-BDE3-371D08166DBD}"/>
    <cellStyle name="Normal 148 3 2_(1a) Income Statement YTD" xfId="10537" xr:uid="{12946A87-0D20-4532-BA4D-BBC279677D35}"/>
    <cellStyle name="Normal 148 3 3" xfId="10538" xr:uid="{E5CC2E41-6B16-40C9-AE84-61576E4BE158}"/>
    <cellStyle name="Normal 148 3 3 2" xfId="10539" xr:uid="{F8DEA842-7EBB-40AF-A53F-D14588363A85}"/>
    <cellStyle name="Normal 148 3 3 2 2" xfId="10540" xr:uid="{564D4440-325E-4567-945F-4D92AE5354A3}"/>
    <cellStyle name="Normal 148 3 3 3" xfId="10541" xr:uid="{09D2FBE1-2B3F-4972-9E7D-0AAE1332C36D}"/>
    <cellStyle name="Normal 148 3 3 3 2" xfId="10542" xr:uid="{C7CD1BFA-8CA6-4FD3-B267-CDC3DC90F26F}"/>
    <cellStyle name="Normal 148 3 3 4" xfId="10543" xr:uid="{4D9CD8EE-C468-40FA-B7CE-1CF9FBFA4130}"/>
    <cellStyle name="Normal 148 3 3_(1a) Income Statement YTD" xfId="10544" xr:uid="{CEB5C11A-D67C-4E60-81C2-D4E337B50BAF}"/>
    <cellStyle name="Normal 148 3 4" xfId="10545" xr:uid="{BB91AF84-2300-4CE1-9880-282F35C6FF4B}"/>
    <cellStyle name="Normal 148 3 4 2" xfId="10546" xr:uid="{8597DBD0-C54F-4E30-99D8-CEA01C0CF7D8}"/>
    <cellStyle name="Normal 148 3 5" xfId="10547" xr:uid="{3BA98FBF-F423-4C1E-B481-0D8718D89BBD}"/>
    <cellStyle name="Normal 148 3 5 2" xfId="10548" xr:uid="{4437CEB4-0CE0-487F-9139-82676BD3D7FF}"/>
    <cellStyle name="Normal 148 3 6" xfId="10549" xr:uid="{61521A7A-D8D7-428A-83CB-1428FF63499E}"/>
    <cellStyle name="Normal 148 3_(1a) Income Statement YTD" xfId="10550" xr:uid="{99086FB8-F8E2-40E9-BEDB-3E23E8AF449D}"/>
    <cellStyle name="Normal 148 4" xfId="10551" xr:uid="{AC089358-36D8-4DA2-B446-657DF18186C2}"/>
    <cellStyle name="Normal 148 4 2" xfId="10552" xr:uid="{3C9C490C-1E43-486C-8292-857C23291CA8}"/>
    <cellStyle name="Normal 148 4 2 2" xfId="10553" xr:uid="{2B9B4AAC-AEEF-4475-A51A-7EB86BC10C8D}"/>
    <cellStyle name="Normal 148 4 2 2 2" xfId="10554" xr:uid="{3A49C082-371E-45C9-BB93-6E425FAC4EB6}"/>
    <cellStyle name="Normal 148 4 2 3" xfId="10555" xr:uid="{A5676930-158D-45FA-A111-76A95F642D25}"/>
    <cellStyle name="Normal 148 4 2 3 2" xfId="10556" xr:uid="{545EF4F4-78BD-41F9-AC25-85727FAC1E82}"/>
    <cellStyle name="Normal 148 4 2 4" xfId="10557" xr:uid="{E608E608-B40B-46AA-BC63-476F832F0D68}"/>
    <cellStyle name="Normal 148 4 2_(1a) Income Statement YTD" xfId="10558" xr:uid="{92300FF8-58EB-4660-9E9A-2EFBE14A7E55}"/>
    <cellStyle name="Normal 148 4 3" xfId="10559" xr:uid="{7C07CB66-C531-4EB9-B487-BE2B82F8D758}"/>
    <cellStyle name="Normal 148 4 3 2" xfId="10560" xr:uid="{01511491-BB64-4069-A481-709E2FF6A1FD}"/>
    <cellStyle name="Normal 148 4 3 2 2" xfId="10561" xr:uid="{60974B96-3E98-436C-80CC-F9EBFD7CDD14}"/>
    <cellStyle name="Normal 148 4 3 3" xfId="10562" xr:uid="{B67027E4-B96F-405D-A8E8-0BAAE01AE45A}"/>
    <cellStyle name="Normal 148 4 3 3 2" xfId="10563" xr:uid="{F0E646C6-4385-4FF9-A9B0-2BAAD3B7C11D}"/>
    <cellStyle name="Normal 148 4 3 4" xfId="10564" xr:uid="{D97EB895-49C5-4CC3-85B5-5DD36590A3DD}"/>
    <cellStyle name="Normal 148 4 3_(1a) Income Statement YTD" xfId="10565" xr:uid="{BBDC3906-511F-482A-94E7-BF8D31BD7B6B}"/>
    <cellStyle name="Normal 148 4 4" xfId="10566" xr:uid="{60AB05D4-C740-4D89-A3B7-48CC8DCA6DF0}"/>
    <cellStyle name="Normal 148 4 4 2" xfId="10567" xr:uid="{3EA979DB-916B-49FB-AA9F-F79984EB03EF}"/>
    <cellStyle name="Normal 148 4 5" xfId="10568" xr:uid="{F4D3CDE0-99B6-49F7-9AB5-F18539A85EBD}"/>
    <cellStyle name="Normal 148 4 5 2" xfId="10569" xr:uid="{CAB56F7D-50DA-4AC3-A9F5-2F188CDD185B}"/>
    <cellStyle name="Normal 148 4 6" xfId="10570" xr:uid="{F837E9F0-B45A-4BB7-A480-E933329F17D9}"/>
    <cellStyle name="Normal 148 4_(1a) Income Statement YTD" xfId="10571" xr:uid="{0D2F09C3-8A8E-4513-B332-3E64F25056E5}"/>
    <cellStyle name="Normal 148 5" xfId="10572" xr:uid="{71AE968D-C79A-47B4-B5B1-46BD17FA1633}"/>
    <cellStyle name="Normal 148 5 2" xfId="10573" xr:uid="{5D95DCB9-8B3C-46E6-8A3E-D0E934DD97F5}"/>
    <cellStyle name="Normal 148 5 2 2" xfId="10574" xr:uid="{33882B60-CBE8-42AC-B6EC-9EDCB7E06FBB}"/>
    <cellStyle name="Normal 148 5 2 2 2" xfId="10575" xr:uid="{CEE98B18-5FC7-4819-930A-715875DB8081}"/>
    <cellStyle name="Normal 148 5 2 3" xfId="10576" xr:uid="{9630DB79-8148-4C03-A650-A2A1DCABCC96}"/>
    <cellStyle name="Normal 148 5 2 3 2" xfId="10577" xr:uid="{F798B932-942F-4BDF-9DB3-5564AFA1A9E5}"/>
    <cellStyle name="Normal 148 5 2 4" xfId="10578" xr:uid="{2FF49B78-52F0-4201-9CD5-BB016E8F0F81}"/>
    <cellStyle name="Normal 148 5 2_(1a) Income Statement YTD" xfId="10579" xr:uid="{27FB5F5D-5EAC-4939-BED2-DA473B4CEB90}"/>
    <cellStyle name="Normal 148 5 3" xfId="10580" xr:uid="{F0E9B539-BD43-49EF-BCE1-8E5F34D3505B}"/>
    <cellStyle name="Normal 148 5 3 2" xfId="10581" xr:uid="{FCBC28FE-F4F3-4B2D-8638-D66E505007E9}"/>
    <cellStyle name="Normal 148 5 3 2 2" xfId="10582" xr:uid="{0EDD68AB-2577-4B47-8891-8B77A81BBC3A}"/>
    <cellStyle name="Normal 148 5 3 3" xfId="10583" xr:uid="{7E80CB58-E936-48CA-B8CC-BCC86F56A75F}"/>
    <cellStyle name="Normal 148 5 3 3 2" xfId="10584" xr:uid="{AD423AEA-87A0-4A81-9B18-2C43DA0A7533}"/>
    <cellStyle name="Normal 148 5 3 4" xfId="10585" xr:uid="{29199AD2-C8FD-43A5-81CB-D74775A14B31}"/>
    <cellStyle name="Normal 148 5 3_(1a) Income Statement YTD" xfId="10586" xr:uid="{5FB1016C-D003-4779-92DA-B0EBE4E83A49}"/>
    <cellStyle name="Normal 148 5 4" xfId="10587" xr:uid="{934D7A79-56AA-4BDB-8323-FBE09ECF8522}"/>
    <cellStyle name="Normal 148 5 4 2" xfId="10588" xr:uid="{3593737A-E5A7-4F87-9958-11270C47DD7E}"/>
    <cellStyle name="Normal 148 5 5" xfId="10589" xr:uid="{B97032EF-8886-44E8-99C0-39851DA5343C}"/>
    <cellStyle name="Normal 148 5 5 2" xfId="10590" xr:uid="{34C239F5-2BAC-48E5-9037-CD2AD212B658}"/>
    <cellStyle name="Normal 148 5 6" xfId="10591" xr:uid="{7CE20D69-5B28-4D35-A02D-3CC026EDF443}"/>
    <cellStyle name="Normal 148 5_(1a) Income Statement YTD" xfId="10592" xr:uid="{0D58C56F-6B98-4AD9-8848-978E0D66B833}"/>
    <cellStyle name="Normal 148_(1a) Income Statement YTD" xfId="10593" xr:uid="{6D2E9302-0902-490B-BE71-3C82C696DA7F}"/>
    <cellStyle name="Normal 149" xfId="10594" xr:uid="{B9F291D6-716E-4339-8EBA-22DE2A4ED1D7}"/>
    <cellStyle name="Normal 149 10" xfId="10595" xr:uid="{1872E28C-8855-4E7B-8CEF-FB4A62C4291F}"/>
    <cellStyle name="Normal 149 10 2" xfId="10596" xr:uid="{CD72DB1E-210B-45A9-8916-5059E7FB4699}"/>
    <cellStyle name="Normal 149 11" xfId="10597" xr:uid="{F95E9121-14F8-4B89-878E-E34F7A83C369}"/>
    <cellStyle name="Normal 149 2" xfId="10598" xr:uid="{DC20C1E0-A7BB-4392-8486-B08047F40F64}"/>
    <cellStyle name="Normal 149 2 2" xfId="10599" xr:uid="{56B18980-6538-4D96-B652-379117212724}"/>
    <cellStyle name="Normal 149 2 2 2" xfId="10600" xr:uid="{084F0C67-FE8B-439B-B9E6-D0FDAB917C5B}"/>
    <cellStyle name="Normal 149 2 2 2 2" xfId="10601" xr:uid="{E38B5466-63CA-4BD0-8823-5BE946C4B69B}"/>
    <cellStyle name="Normal 149 2 2 3" xfId="10602" xr:uid="{3480DAD3-F43F-4FC9-96B0-47D746F08FF6}"/>
    <cellStyle name="Normal 149 2 2 3 2" xfId="10603" xr:uid="{4DFE1C49-45D0-42AA-AC25-1876116E6985}"/>
    <cellStyle name="Normal 149 2 2 4" xfId="10604" xr:uid="{2F98D794-2F40-408B-AD67-4A1F921F5043}"/>
    <cellStyle name="Normal 149 2 2_(1a) Income Statement YTD" xfId="10605" xr:uid="{71797A9D-7CFE-4F7E-94AA-B6D7F72F57A4}"/>
    <cellStyle name="Normal 149 2 3" xfId="10606" xr:uid="{09D4487F-B549-461F-B6F0-B438FE1550DC}"/>
    <cellStyle name="Normal 149 2 3 2" xfId="10607" xr:uid="{E89118D0-7008-4C6F-B43C-B8E73D8117DD}"/>
    <cellStyle name="Normal 149 2 3 2 2" xfId="10608" xr:uid="{1C94652E-1F0F-4D6F-BB50-8F4D79128FF4}"/>
    <cellStyle name="Normal 149 2 3 3" xfId="10609" xr:uid="{6CF9FAA7-5975-4C54-A239-DAD1E0181D91}"/>
    <cellStyle name="Normal 149 2 3 3 2" xfId="10610" xr:uid="{190718B7-3892-4F45-AF30-56D33BFAB2A0}"/>
    <cellStyle name="Normal 149 2 3 4" xfId="10611" xr:uid="{FBAFB150-DC0F-4658-8AB1-DF59F2F390B8}"/>
    <cellStyle name="Normal 149 2 3_(1a) Income Statement YTD" xfId="10612" xr:uid="{9E5EF267-0FBA-4B6B-B613-EADE53E67FC6}"/>
    <cellStyle name="Normal 149 2 4" xfId="10613" xr:uid="{1166B2DB-5F58-42F2-8F0C-BF928735A5AF}"/>
    <cellStyle name="Normal 149 2 4 2" xfId="10614" xr:uid="{23232FD3-7C9A-4CEE-885F-AB59105A81A1}"/>
    <cellStyle name="Normal 149 2 5" xfId="10615" xr:uid="{AA874C99-FFAA-42E1-B1AA-56F373B3902C}"/>
    <cellStyle name="Normal 149 2 5 2" xfId="10616" xr:uid="{FCD172BC-641E-4562-A03F-A555E5D07F1F}"/>
    <cellStyle name="Normal 149 2 6" xfId="10617" xr:uid="{05F49FEF-72AA-4D81-B90F-05DFCD1F90E5}"/>
    <cellStyle name="Normal 149 2_(1a) Income Statement YTD" xfId="10618" xr:uid="{CBF705F4-4BDB-4EB5-A817-C5710F5587F6}"/>
    <cellStyle name="Normal 149 3" xfId="10619" xr:uid="{2CF34376-444A-48CE-B2AF-FBF8BDC45685}"/>
    <cellStyle name="Normal 149 3 2" xfId="10620" xr:uid="{8550AC8B-B98B-4AD3-99A3-CF78D179A09C}"/>
    <cellStyle name="Normal 149 3 2 2" xfId="10621" xr:uid="{C65CFE8B-BB6C-48BC-B9AE-6B2F0706F57A}"/>
    <cellStyle name="Normal 149 3 2 2 2" xfId="10622" xr:uid="{C2750B87-57DB-4461-9CF6-9D6CE8F59A0E}"/>
    <cellStyle name="Normal 149 3 2 3" xfId="10623" xr:uid="{A29EA078-F5D1-4FA9-A87B-43761CA2F03A}"/>
    <cellStyle name="Normal 149 3 2 3 2" xfId="10624" xr:uid="{DF1D6A69-C3DC-423E-A5B3-3039911923FC}"/>
    <cellStyle name="Normal 149 3 2 4" xfId="10625" xr:uid="{856F60E1-F301-46C3-BDFD-1EED36ABBD69}"/>
    <cellStyle name="Normal 149 3 2_(1a) Income Statement YTD" xfId="10626" xr:uid="{D848460C-2663-42B4-ACAA-344FC1F4EA39}"/>
    <cellStyle name="Normal 149 3 3" xfId="10627" xr:uid="{33091B7B-2BDC-477D-BD73-32DA3DA3E504}"/>
    <cellStyle name="Normal 149 3 3 2" xfId="10628" xr:uid="{DCE46668-D99C-4013-9AF9-B0509972F6E4}"/>
    <cellStyle name="Normal 149 3 3 2 2" xfId="10629" xr:uid="{653F0AA4-DD9F-469C-B744-054BD2D913E5}"/>
    <cellStyle name="Normal 149 3 3 3" xfId="10630" xr:uid="{DD275ED6-A5E4-40D1-941D-D20B4CBF72BC}"/>
    <cellStyle name="Normal 149 3 3 3 2" xfId="10631" xr:uid="{84729A5B-2E6E-4F71-83B1-0FA28C526896}"/>
    <cellStyle name="Normal 149 3 3 4" xfId="10632" xr:uid="{7DBB6C7A-E7D9-4042-928B-F522FD5A88CE}"/>
    <cellStyle name="Normal 149 3 3_(1a) Income Statement YTD" xfId="10633" xr:uid="{ADE517D3-771B-4126-B74D-428D6458D442}"/>
    <cellStyle name="Normal 149 3 4" xfId="10634" xr:uid="{CD9C4173-C463-4D1B-B0FF-2E5CA7EEC779}"/>
    <cellStyle name="Normal 149 3 4 2" xfId="10635" xr:uid="{58F3DAB4-9701-43A8-B359-EFB338225E56}"/>
    <cellStyle name="Normal 149 3 5" xfId="10636" xr:uid="{B486D145-8A83-4CE0-92C6-946598FF97F5}"/>
    <cellStyle name="Normal 149 3 5 2" xfId="10637" xr:uid="{EF583853-EF5A-409F-9D5B-6E47C299D93E}"/>
    <cellStyle name="Normal 149 3 6" xfId="10638" xr:uid="{10183398-1A84-49F2-A359-86D4DC89F06F}"/>
    <cellStyle name="Normal 149 3_(1a) Income Statement YTD" xfId="10639" xr:uid="{D4C43B41-5FA4-4278-86DB-28796AC29E91}"/>
    <cellStyle name="Normal 149 4" xfId="10640" xr:uid="{D5CC2EA2-9632-4E92-A457-3ABC52F9AC6C}"/>
    <cellStyle name="Normal 149 4 2" xfId="10641" xr:uid="{BB3CE930-7F03-491F-88D9-052475421EF2}"/>
    <cellStyle name="Normal 149 4 2 2" xfId="10642" xr:uid="{8613AAEC-3D11-4ED2-848E-C9EC20C487D0}"/>
    <cellStyle name="Normal 149 4 2 2 2" xfId="10643" xr:uid="{7D5FC346-7A14-4E2C-8DD7-1776B64E959C}"/>
    <cellStyle name="Normal 149 4 2 3" xfId="10644" xr:uid="{B3402C3C-E001-4C90-9E3A-9ED6F47CA5FD}"/>
    <cellStyle name="Normal 149 4 2 3 2" xfId="10645" xr:uid="{A6257269-65C5-47DB-A575-0995949F7ECA}"/>
    <cellStyle name="Normal 149 4 2 4" xfId="10646" xr:uid="{9A5B6375-A898-4D00-BD4A-AF4FBF83F704}"/>
    <cellStyle name="Normal 149 4 2_(1a) Income Statement YTD" xfId="10647" xr:uid="{5FB3E3F6-6F39-490C-8C76-42C2F4B01FF6}"/>
    <cellStyle name="Normal 149 4 3" xfId="10648" xr:uid="{3537A175-60A7-4931-A4AE-B4ADCD099CE3}"/>
    <cellStyle name="Normal 149 4 3 2" xfId="10649" xr:uid="{118DFF80-B175-459D-9210-7A13F216FA61}"/>
    <cellStyle name="Normal 149 4 3 2 2" xfId="10650" xr:uid="{7CF1A246-6CA5-4101-8694-C02E6F331ED7}"/>
    <cellStyle name="Normal 149 4 3 3" xfId="10651" xr:uid="{83FC05CF-33B8-4EF5-819F-48DF56C3602E}"/>
    <cellStyle name="Normal 149 4 3 3 2" xfId="10652" xr:uid="{7A806D34-76AD-4DE0-AB22-960FCE26E2E8}"/>
    <cellStyle name="Normal 149 4 3 4" xfId="10653" xr:uid="{7C420996-9C0E-473F-8163-151658C2AA5A}"/>
    <cellStyle name="Normal 149 4 3_(1a) Income Statement YTD" xfId="10654" xr:uid="{A0F03CC8-14B3-47B7-B6ED-B2450A5C4376}"/>
    <cellStyle name="Normal 149 4 4" xfId="10655" xr:uid="{823B6EE6-2026-47FE-8FA5-4841BD250D06}"/>
    <cellStyle name="Normal 149 4 4 2" xfId="10656" xr:uid="{D64BD1D8-397C-4182-AC0B-94D80FDD3521}"/>
    <cellStyle name="Normal 149 4 5" xfId="10657" xr:uid="{9036D5BF-2D8A-4E83-96A9-45183A30B6FA}"/>
    <cellStyle name="Normal 149 4 5 2" xfId="10658" xr:uid="{7A88F968-85A2-411E-8B5F-B1F826F424F6}"/>
    <cellStyle name="Normal 149 4 6" xfId="10659" xr:uid="{3026C4B5-EF20-4059-B39B-513072964AD4}"/>
    <cellStyle name="Normal 149 4_(1a) Income Statement YTD" xfId="10660" xr:uid="{3DCE4385-5624-48AA-A39C-A059A17654F0}"/>
    <cellStyle name="Normal 149 5" xfId="10661" xr:uid="{4733EB2A-C099-4CFD-88E6-0D68F7C4335E}"/>
    <cellStyle name="Normal 149 5 2" xfId="10662" xr:uid="{72486EB3-859E-4C7F-8D6F-9587FA92B072}"/>
    <cellStyle name="Normal 149 5 2 2" xfId="10663" xr:uid="{6D9B3B51-7BE1-48B5-9037-B4824D005F8D}"/>
    <cellStyle name="Normal 149 5 2 2 2" xfId="10664" xr:uid="{A1649CE9-BA0C-4A76-94FF-E96901438C34}"/>
    <cellStyle name="Normal 149 5 2 3" xfId="10665" xr:uid="{D926B8C4-B36D-4BBB-A1C3-692FC9586D79}"/>
    <cellStyle name="Normal 149 5 2 3 2" xfId="10666" xr:uid="{386D399F-56EE-469B-98D4-B4F7393EF75E}"/>
    <cellStyle name="Normal 149 5 2 4" xfId="10667" xr:uid="{E24F27CA-8381-4AE0-9C8D-152371769640}"/>
    <cellStyle name="Normal 149 5 2_(1a) Income Statement YTD" xfId="10668" xr:uid="{D8A15609-6954-49C6-BF61-5E5A24824B21}"/>
    <cellStyle name="Normal 149 5 3" xfId="10669" xr:uid="{E382A744-A008-4F17-A1CF-97EA0CA34AD4}"/>
    <cellStyle name="Normal 149 5 3 2" xfId="10670" xr:uid="{8E4D000B-8592-40D8-858A-A68F4F02AB45}"/>
    <cellStyle name="Normal 149 5 3 2 2" xfId="10671" xr:uid="{BF6E93F7-1B0C-4BE1-A0D4-15ACDC77897C}"/>
    <cellStyle name="Normal 149 5 3 3" xfId="10672" xr:uid="{353A666A-080C-44DF-B1B9-47A6AB8C9B0F}"/>
    <cellStyle name="Normal 149 5 3 3 2" xfId="10673" xr:uid="{9836FC50-086A-47B2-B20C-DF02D2935894}"/>
    <cellStyle name="Normal 149 5 3 4" xfId="10674" xr:uid="{8CBB6F06-C282-42C3-9EFE-F242539E7562}"/>
    <cellStyle name="Normal 149 5 3_(1a) Income Statement YTD" xfId="10675" xr:uid="{D63630C1-2A33-48E6-987F-37349AB14E60}"/>
    <cellStyle name="Normal 149 5 4" xfId="10676" xr:uid="{C1F06F78-205F-460F-A745-2FD5840F463C}"/>
    <cellStyle name="Normal 149 5 4 2" xfId="10677" xr:uid="{7590CCD0-9B7E-4030-9952-75C1D53E7597}"/>
    <cellStyle name="Normal 149 5 5" xfId="10678" xr:uid="{3010631F-F35D-4B75-A886-6A56DDD829DE}"/>
    <cellStyle name="Normal 149 5 5 2" xfId="10679" xr:uid="{207D82FA-0D2C-4F3C-9F29-72858CFB451F}"/>
    <cellStyle name="Normal 149 5 6" xfId="10680" xr:uid="{18DE11AB-25F1-496D-A28E-1E8057C60952}"/>
    <cellStyle name="Normal 149 5_(1a) Income Statement YTD" xfId="10681" xr:uid="{59BE680E-3339-4955-B6F9-1ED25E3036ED}"/>
    <cellStyle name="Normal 149 6" xfId="10682" xr:uid="{85936E32-311B-4B3D-8890-03F8F63177A1}"/>
    <cellStyle name="Normal 149 6 2" xfId="10683" xr:uid="{8A6981BD-AF54-4889-AAC2-019EB925ADDE}"/>
    <cellStyle name="Normal 149 6 2 2" xfId="10684" xr:uid="{CBBEB007-8A39-4DA1-A8E8-C8683CB7DA43}"/>
    <cellStyle name="Normal 149 6 3" xfId="10685" xr:uid="{C62310DB-A7C8-46E1-B589-3C5431AFD7CC}"/>
    <cellStyle name="Normal 149 6 3 2" xfId="10686" xr:uid="{829E6E87-44E1-43E7-87F5-1B90A94AF5FF}"/>
    <cellStyle name="Normal 149 6 4" xfId="10687" xr:uid="{69B23BDB-653D-4F27-8A9F-95757E05B4DA}"/>
    <cellStyle name="Normal 149 6_(1a) Income Statement YTD" xfId="10688" xr:uid="{2E0F064C-2113-489A-8C9E-D6527F1385A4}"/>
    <cellStyle name="Normal 149 7" xfId="10689" xr:uid="{0813FE49-8DC6-4CC9-B003-4CE7BFB6E453}"/>
    <cellStyle name="Normal 149 8" xfId="10690" xr:uid="{18DE34BF-B9E3-49A6-9729-F0BE55E006E0}"/>
    <cellStyle name="Normal 149 8 2" xfId="10691" xr:uid="{EF5CAAD0-3562-42A4-A401-0D818CC822AB}"/>
    <cellStyle name="Normal 149 8 2 2" xfId="10692" xr:uid="{82B75FD9-B39F-4F4E-A08D-0488EB23FA17}"/>
    <cellStyle name="Normal 149 8 3" xfId="10693" xr:uid="{70CF1B78-678A-431E-B46F-B93E3029E283}"/>
    <cellStyle name="Normal 149 8 3 2" xfId="10694" xr:uid="{A2876080-0009-4CA8-8F70-3BAB9A33614E}"/>
    <cellStyle name="Normal 149 8 4" xfId="10695" xr:uid="{5AB19A8B-4B16-4247-A360-8B5E3843A19D}"/>
    <cellStyle name="Normal 149 8_(1a) Income Statement YTD" xfId="10696" xr:uid="{DC6CCBA2-4653-4A85-B2F6-6D3EADAA881E}"/>
    <cellStyle name="Normal 149 9" xfId="10697" xr:uid="{A62409D4-D398-4F19-8CC4-3058A2778F8C}"/>
    <cellStyle name="Normal 149 9 2" xfId="10698" xr:uid="{059CC6E4-68D4-4006-BEEF-AEDB5D0D59A0}"/>
    <cellStyle name="Normal 149_(1a) Income Statement YTD" xfId="10699" xr:uid="{9B47A6EB-57F8-4568-B8A6-6F042F06F2A1}"/>
    <cellStyle name="Normal 15" xfId="59" xr:uid="{00000000-0005-0000-0000-000041000000}"/>
    <cellStyle name="Normal 15 10" xfId="10700" xr:uid="{D992AD98-871F-42AB-B032-440CBACE6AE7}"/>
    <cellStyle name="Normal 15 10 2" xfId="10701" xr:uid="{5D99587F-26EF-4A7B-A950-5E39F28EFE28}"/>
    <cellStyle name="Normal 15 10 2 2" xfId="10702" xr:uid="{A6763EEF-4324-4E72-B1E1-DF91C9AC2FE8}"/>
    <cellStyle name="Normal 15 10 2_(1a) Income Statement YTD" xfId="10703" xr:uid="{FC7E8A4D-A608-4183-A4AC-1B4FB07D83D5}"/>
    <cellStyle name="Normal 15 10_(1a) Income Statement YTD" xfId="10704" xr:uid="{52D55310-79FA-4340-ACFB-E57D12FB9D62}"/>
    <cellStyle name="Normal 15 11" xfId="10705" xr:uid="{F1001159-D111-4CDD-9AB7-F02DB63568D7}"/>
    <cellStyle name="Normal 15 11 2" xfId="10706" xr:uid="{79F9ADBB-F640-4CDB-B7F0-4B45DCD74FED}"/>
    <cellStyle name="Normal 15 11 2 2" xfId="10707" xr:uid="{5BC80BD9-DB3F-4F80-8C9E-74A2C26C93DD}"/>
    <cellStyle name="Normal 15 11 2_(1a) Income Statement YTD" xfId="10708" xr:uid="{6FD1F2C3-78C3-41B8-A5CE-D3E4B9E643ED}"/>
    <cellStyle name="Normal 15 11_(1a) Income Statement YTD" xfId="10709" xr:uid="{FB72D7B0-57B2-4BD3-9B9C-C1CB2EF1893A}"/>
    <cellStyle name="Normal 15 12" xfId="10710" xr:uid="{F9FBEA20-AECF-483F-A31D-4AD3E286B08D}"/>
    <cellStyle name="Normal 15 12 2" xfId="10711" xr:uid="{0EDDAD8F-AF8E-47F8-9BB9-DD945569B614}"/>
    <cellStyle name="Normal 15 12 2 2" xfId="10712" xr:uid="{A61E4133-36F5-4CC4-B944-E7A663279092}"/>
    <cellStyle name="Normal 15 12 2_(1a) Income Statement YTD" xfId="10713" xr:uid="{937E66C3-47C4-424E-A286-881E82913769}"/>
    <cellStyle name="Normal 15 12_(1a) Income Statement YTD" xfId="10714" xr:uid="{D06A3942-8871-4FB8-B1B3-4B4F18CAF9B2}"/>
    <cellStyle name="Normal 15 13" xfId="10715" xr:uid="{53EBDDF3-23A8-4751-985F-3A831AF572F4}"/>
    <cellStyle name="Normal 15 13 2" xfId="10716" xr:uid="{86F9C3EF-24A4-42D5-8D2B-1437A47D2153}"/>
    <cellStyle name="Normal 15 13 2 2" xfId="10717" xr:uid="{260EDC73-A49C-4EBA-AC8F-E2F10649BA33}"/>
    <cellStyle name="Normal 15 13 2_(1a) Income Statement YTD" xfId="10718" xr:uid="{679C2938-3296-4455-9CBB-16275ABE0C32}"/>
    <cellStyle name="Normal 15 13_(1a) Income Statement YTD" xfId="10719" xr:uid="{F4070035-BA46-4BFB-9A73-ADB174AADF15}"/>
    <cellStyle name="Normal 15 14" xfId="10720" xr:uid="{CF1554E2-A5C0-45EB-943F-27C8EFC78CA9}"/>
    <cellStyle name="Normal 15 14 2" xfId="10721" xr:uid="{F8F2C96E-E230-49FF-98C5-B121E931B36E}"/>
    <cellStyle name="Normal 15 14 2 2" xfId="10722" xr:uid="{540CA32F-FC27-4DDE-AABE-B1278FCCB780}"/>
    <cellStyle name="Normal 15 14 2_(1a) Income Statement YTD" xfId="10723" xr:uid="{0EF900EC-8252-45C4-83E1-E929070A2D6E}"/>
    <cellStyle name="Normal 15 14_(1a) Income Statement YTD" xfId="10724" xr:uid="{D1B4DD07-A722-4E46-B891-9EC591E3A0D2}"/>
    <cellStyle name="Normal 15 15" xfId="10725" xr:uid="{E61BC5E4-44D1-4E6E-9A79-E98423A455BE}"/>
    <cellStyle name="Normal 15 15 2" xfId="10726" xr:uid="{B8F094AE-F9C6-42D9-853E-6129700C0F7C}"/>
    <cellStyle name="Normal 15 15 2 2" xfId="10727" xr:uid="{FC61A937-55A7-4212-AC25-C61F389DE312}"/>
    <cellStyle name="Normal 15 15 2_(1a) Income Statement YTD" xfId="10728" xr:uid="{92374A28-B9EB-4494-9AB8-565EF9EE2DF7}"/>
    <cellStyle name="Normal 15 15_(1a) Income Statement YTD" xfId="10729" xr:uid="{DFD57125-6CF4-4199-BC46-BE270D9D779D}"/>
    <cellStyle name="Normal 15 16" xfId="10730" xr:uid="{C4E0C930-3C71-48D5-86A1-5464BB61A369}"/>
    <cellStyle name="Normal 15 16 2" xfId="10731" xr:uid="{A757DB61-9111-4A3A-9E6E-7039B3AAC1A4}"/>
    <cellStyle name="Normal 15 16 2 2" xfId="10732" xr:uid="{7BDEDB6C-A3CF-4446-9623-B2587CD339C5}"/>
    <cellStyle name="Normal 15 16 2_(1a) Income Statement YTD" xfId="10733" xr:uid="{F2608EBD-1E25-4765-B3F0-08E9462D227E}"/>
    <cellStyle name="Normal 15 16_(1a) Income Statement YTD" xfId="10734" xr:uid="{0992F5D9-4729-4A75-B8FE-840D65DC1F76}"/>
    <cellStyle name="Normal 15 17" xfId="10735" xr:uid="{8B37AF7E-74CE-480B-9912-18480F349DE0}"/>
    <cellStyle name="Normal 15 17 2" xfId="10736" xr:uid="{0B1BC888-6B25-4F0E-824D-B86AA335B930}"/>
    <cellStyle name="Normal 15 17 2 2" xfId="10737" xr:uid="{DC6A83DC-2667-456C-B44A-84C304D2B437}"/>
    <cellStyle name="Normal 15 17 2_(1a) Income Statement YTD" xfId="10738" xr:uid="{102EA8EF-7EAB-4CCB-9B1A-B61B2722B052}"/>
    <cellStyle name="Normal 15 17_(1a) Income Statement YTD" xfId="10739" xr:uid="{D502D5A8-4DB7-4C96-8AB5-90B0D5901507}"/>
    <cellStyle name="Normal 15 18" xfId="10740" xr:uid="{AF3E622F-5176-465A-8D18-5D3FEA30D4F0}"/>
    <cellStyle name="Normal 15 18 2" xfId="10741" xr:uid="{0652F13F-0B65-4D54-A3FC-CC1D11D63A6E}"/>
    <cellStyle name="Normal 15 18 2 2" xfId="10742" xr:uid="{193F91B6-8766-4DA6-825A-4C071EED4A15}"/>
    <cellStyle name="Normal 15 18 2_(1a) Income Statement YTD" xfId="10743" xr:uid="{9AE57EF2-AA67-45B1-B835-BF20CEDD3F63}"/>
    <cellStyle name="Normal 15 18_(1a) Income Statement YTD" xfId="10744" xr:uid="{06F1E8F7-BEE4-492F-B519-97D21A6E0CC9}"/>
    <cellStyle name="Normal 15 19" xfId="10745" xr:uid="{25896458-3215-4BC8-9B69-DB45C30B1F85}"/>
    <cellStyle name="Normal 15 19 2" xfId="10746" xr:uid="{6281321E-25BC-49A3-A376-CA80A29E869A}"/>
    <cellStyle name="Normal 15 19 2 2" xfId="10747" xr:uid="{B2ED4019-BBC4-47C7-84AA-47083F24BD1F}"/>
    <cellStyle name="Normal 15 19 2_(1a) Income Statement YTD" xfId="10748" xr:uid="{3A4E59B6-3503-4426-B97D-22945D7C12CF}"/>
    <cellStyle name="Normal 15 19_(1a) Income Statement YTD" xfId="10749" xr:uid="{C3962D9D-52B6-4275-8BA6-FC823B6D5742}"/>
    <cellStyle name="Normal 15 2" xfId="60" xr:uid="{00000000-0005-0000-0000-000042000000}"/>
    <cellStyle name="Normal 15 2 2" xfId="61" xr:uid="{00000000-0005-0000-0000-000043000000}"/>
    <cellStyle name="Normal 15 2 2 2" xfId="10750" xr:uid="{F804A131-BB4C-4968-A9F9-B79709401418}"/>
    <cellStyle name="Normal 15 2 2 2 2" xfId="10751" xr:uid="{419F4970-472E-4CD1-86EF-65C2DFA58664}"/>
    <cellStyle name="Normal 15 2 2 2 2 2" xfId="10752" xr:uid="{F0B4B2CA-07A3-4719-BA57-C08612A10BA4}"/>
    <cellStyle name="Normal 15 2 2 2 2_(1a) Income Statement YTD" xfId="10753" xr:uid="{3B2CAB8B-B15D-45C2-8566-385E7D054CE4}"/>
    <cellStyle name="Normal 15 2 2 2 3" xfId="10754" xr:uid="{91A54FA5-6DE6-4E39-8577-1BCEF50768E9}"/>
    <cellStyle name="Normal 15 2 2 2 3 2" xfId="10755" xr:uid="{E115BCC6-2BF2-42D9-A478-62CEF5174E75}"/>
    <cellStyle name="Normal 15 2 2 2 3 2 2" xfId="10756" xr:uid="{D515DD9A-0B99-4730-A733-6C730A1A0162}"/>
    <cellStyle name="Normal 15 2 2 2 3 3" xfId="10757" xr:uid="{69FED143-6087-49C1-956A-B55E8B3E5B62}"/>
    <cellStyle name="Normal 15 2 2 2 3 3 2" xfId="10758" xr:uid="{9B2D2624-3AE1-4D94-9890-172D44BE331D}"/>
    <cellStyle name="Normal 15 2 2 2 3 4" xfId="10759" xr:uid="{7AD332A9-52D0-4BEF-9213-7F42102C1425}"/>
    <cellStyle name="Normal 15 2 2 2 3_(1a) Income Statement YTD" xfId="10760" xr:uid="{61B898E4-6762-4FF2-82BE-2C0E9C84ED5A}"/>
    <cellStyle name="Normal 15 2 2 2 4" xfId="10761" xr:uid="{9EA004AD-8AC2-4BB6-B8DB-68D0CB1BEF4E}"/>
    <cellStyle name="Normal 15 2 2 2_(1) Control" xfId="10762" xr:uid="{1E9B72D9-CF32-42C3-BEDC-F1ECFB012BA0}"/>
    <cellStyle name="Normal 15 2 2 3" xfId="10763" xr:uid="{DA60DF51-F1AB-4C2E-9B5D-6DD48E841B8B}"/>
    <cellStyle name="Normal 15 2 2 3 2" xfId="10764" xr:uid="{C766D7E9-A46A-4CBF-A97C-B35467CA9884}"/>
    <cellStyle name="Normal 15 2 2 3 2 2" xfId="10765" xr:uid="{A5DDF3F8-7868-4AC4-AEF1-0DDD12750E79}"/>
    <cellStyle name="Normal 15 2 2 3 2 2 2" xfId="10766" xr:uid="{6A115B15-8AF8-4D55-B8F3-6B7581232771}"/>
    <cellStyle name="Normal 15 2 2 3 2 3" xfId="10767" xr:uid="{468C2939-4FA0-415F-9D66-175C2F7D7C0F}"/>
    <cellStyle name="Normal 15 2 2 3 2 3 2" xfId="10768" xr:uid="{3F98318C-DC83-460A-950D-BF2AEC06D272}"/>
    <cellStyle name="Normal 15 2 2 3 2 4" xfId="10769" xr:uid="{A0EF10D2-E835-4C81-9534-E3D171C53F86}"/>
    <cellStyle name="Normal 15 2 2 3 2_(1a) Income Statement YTD" xfId="10770" xr:uid="{EBE7ED32-D218-4C22-AFEE-6015A896BFFA}"/>
    <cellStyle name="Normal 15 2 2 3 3" xfId="10771" xr:uid="{D123FE8C-625F-4B8F-9DF0-F731A7EDBEB3}"/>
    <cellStyle name="Normal 15 2 2 3 4" xfId="10772" xr:uid="{70137D2B-B7E9-4DE7-BCEB-FB9B93EB5A89}"/>
    <cellStyle name="Normal 15 2 2 3_(1a) Income Statement YTD" xfId="10773" xr:uid="{27FC8278-D238-4254-BAE8-18871D8BF9F3}"/>
    <cellStyle name="Normal 15 2 2 4" xfId="10774" xr:uid="{025A3032-5B06-4D67-B00F-00DB9684763A}"/>
    <cellStyle name="Normal 15 2 2 4 2" xfId="10775" xr:uid="{2BA6D9C6-EFFA-4459-B58C-2D735A3656C6}"/>
    <cellStyle name="Normal 15 2 2 4 2 2" xfId="10776" xr:uid="{E7D403F7-6AC7-4A86-B1F2-EF261EB2558A}"/>
    <cellStyle name="Normal 15 2 2 4 3" xfId="10777" xr:uid="{187CBAEC-771E-403E-9934-CB7782310DEB}"/>
    <cellStyle name="Normal 15 2 2 4 3 2" xfId="10778" xr:uid="{166AB93F-D452-4CFC-B5D7-87034D4D7A71}"/>
    <cellStyle name="Normal 15 2 2 4 4" xfId="10779" xr:uid="{557DBD79-2C69-40F3-B879-C7B32EE3709E}"/>
    <cellStyle name="Normal 15 2 2 4_PP" xfId="10780" xr:uid="{3E180C9D-1892-41DE-A0C5-8C20202E0DAD}"/>
    <cellStyle name="Normal 15 2 2 5" xfId="10781" xr:uid="{822FE778-2542-4074-B638-0E74CD98FB30}"/>
    <cellStyle name="Normal 15 2 2_(1) Control" xfId="10782" xr:uid="{FCBD3E02-18A5-4DA8-8D82-574C4E91470B}"/>
    <cellStyle name="Normal 15 2 3" xfId="10783" xr:uid="{35358141-C5B8-4A79-AE2E-DDE02A5EB0E8}"/>
    <cellStyle name="Normal 15 2 3 2" xfId="10784" xr:uid="{2C7A85B9-7777-4D24-993B-4055B4EC6CE0}"/>
    <cellStyle name="Normal 15 2 3 2 2" xfId="10785" xr:uid="{8846B0BE-907C-4A97-8EC4-CF269792B416}"/>
    <cellStyle name="Normal 15 2 3 2 2 2" xfId="10786" xr:uid="{942D9488-9196-4F33-943F-207BCB70F37F}"/>
    <cellStyle name="Normal 15 2 3 2 2 2 2" xfId="10787" xr:uid="{9FE8481B-72E1-4902-BCA5-14F9D97AF2CF}"/>
    <cellStyle name="Normal 15 2 3 2 2 3" xfId="10788" xr:uid="{8573A81A-99DB-44E6-989B-C6E84EB06943}"/>
    <cellStyle name="Normal 15 2 3 2 2 3 2" xfId="10789" xr:uid="{5AA9B4BA-83A9-4D26-9D41-11B044ED88B0}"/>
    <cellStyle name="Normal 15 2 3 2 2 4" xfId="10790" xr:uid="{762E6748-1971-411F-856E-C9AED37EBED8}"/>
    <cellStyle name="Normal 15 2 3 2 2_(1a) Income Statement YTD" xfId="10791" xr:uid="{EF8C9836-908F-486C-9EF9-65A786D68A3B}"/>
    <cellStyle name="Normal 15 2 3 2 3" xfId="10792" xr:uid="{B122CF12-45FB-4287-9A98-CEDE58560827}"/>
    <cellStyle name="Normal 15 2 3 2 4" xfId="10793" xr:uid="{D9623545-6B81-41F0-A376-DC8A5287BB1F}"/>
    <cellStyle name="Normal 15 2 3 2_(1a) Income Statement YTD" xfId="10794" xr:uid="{C1766300-B914-4C0E-A6AD-A94B0A2C67AE}"/>
    <cellStyle name="Normal 15 2 3 3" xfId="10795" xr:uid="{4F516C53-16BB-437B-85C4-76F0AE535CE3}"/>
    <cellStyle name="Normal 15 2 3 3 2" xfId="10796" xr:uid="{AF4345F8-FD92-46DC-B0FC-313680A442A2}"/>
    <cellStyle name="Normal 15 2 3 3 2 2" xfId="10797" xr:uid="{47734B9D-A027-4DF5-9272-E62EF738B8BF}"/>
    <cellStyle name="Normal 15 2 3 3 3" xfId="10798" xr:uid="{EE757E8E-2D41-4F67-A52B-587F4E9C060C}"/>
    <cellStyle name="Normal 15 2 3 3 3 2" xfId="10799" xr:uid="{E20108A8-C1D5-4382-99F3-2BF04E8BD922}"/>
    <cellStyle name="Normal 15 2 3 3 4" xfId="10800" xr:uid="{66398BFB-1859-4D4D-802E-C366785369E8}"/>
    <cellStyle name="Normal 15 2 3 3_(1a) Income Statement YTD" xfId="10801" xr:uid="{B2F7D2EE-C3EA-4453-9924-38D05BBCC0E6}"/>
    <cellStyle name="Normal 15 2 3 4" xfId="10802" xr:uid="{13EFA143-326B-4637-993C-E460ED15C5E8}"/>
    <cellStyle name="Normal 15 2 3_(1) Control" xfId="10803" xr:uid="{A5208F74-9088-42EF-8C38-AB331590FFDD}"/>
    <cellStyle name="Normal 15 2 4" xfId="10804" xr:uid="{41E7C198-D4AB-4FAC-8378-9505AEEB4D9C}"/>
    <cellStyle name="Normal 15 2 4 2" xfId="10805" xr:uid="{99166F4C-859D-4333-98D8-553B7E7C024E}"/>
    <cellStyle name="Normal 15 2 4 2 2" xfId="10806" xr:uid="{301F1EC6-28AD-40BC-A238-2BE72D061FE0}"/>
    <cellStyle name="Normal 15 2 4 2 2 2" xfId="10807" xr:uid="{F3E4E260-B4CF-449B-8660-607D234D444C}"/>
    <cellStyle name="Normal 15 2 4 2 3" xfId="10808" xr:uid="{BA88451B-C3BE-42D8-B762-828E37AF98AE}"/>
    <cellStyle name="Normal 15 2 4 2 3 2" xfId="10809" xr:uid="{C2259DBF-EC2E-41FA-A038-5932E1DEA88E}"/>
    <cellStyle name="Normal 15 2 4 2 4" xfId="10810" xr:uid="{6F17487D-0062-4B03-AEF0-9E88B15F56FC}"/>
    <cellStyle name="Normal 15 2 4 2_(1a) Income Statement YTD" xfId="10811" xr:uid="{84C1AB9B-B739-43CB-AF59-24E309493C3B}"/>
    <cellStyle name="Normal 15 2 4 3" xfId="10812" xr:uid="{1475F204-D3F4-4C9A-98FA-0009CA15CA0D}"/>
    <cellStyle name="Normal 15 2 4 3 2" xfId="10813" xr:uid="{51F6599C-206C-4035-B119-2FD265698A88}"/>
    <cellStyle name="Normal 15 2 4 3 2 2" xfId="10814" xr:uid="{03084670-FA9E-4769-8FBC-BF2A4375757B}"/>
    <cellStyle name="Normal 15 2 4 3 3" xfId="10815" xr:uid="{F1D8105E-9D2E-414F-AC7F-70F503D7FE06}"/>
    <cellStyle name="Normal 15 2 4 3 3 2" xfId="10816" xr:uid="{B1550EE4-1F78-4E3C-A27D-48ADEA8A1E76}"/>
    <cellStyle name="Normal 15 2 4 3 4" xfId="10817" xr:uid="{C3AFF081-F8DF-4EAE-BBFD-F0526BC4D65F}"/>
    <cellStyle name="Normal 15 2 4 3_(1a) Income Statement YTD" xfId="10818" xr:uid="{8EFFEC1D-3985-4CAA-8E7E-1DB0E03A6D81}"/>
    <cellStyle name="Normal 15 2 4 4" xfId="10819" xr:uid="{AE6C2B5F-30E8-4FC1-9AEE-74D4D4935B0F}"/>
    <cellStyle name="Normal 15 2 4 4 2" xfId="10820" xr:uid="{3B7D7973-DED1-40C6-81B2-380E29E013D0}"/>
    <cellStyle name="Normal 15 2 4 5" xfId="10821" xr:uid="{7A8F3C98-4CE0-4BAA-8885-1310D7D490FD}"/>
    <cellStyle name="Normal 15 2 4 5 2" xfId="10822" xr:uid="{64768889-9B5E-4BA8-979C-39CB78AA7C4D}"/>
    <cellStyle name="Normal 15 2 4 6" xfId="10823" xr:uid="{C9881339-6660-4DF7-912D-DD1DF28A58B9}"/>
    <cellStyle name="Normal 15 2 4_(1a) Income Statement YTD" xfId="10824" xr:uid="{493A452C-7119-49C0-B95D-1561E90DE19E}"/>
    <cellStyle name="Normal 15 2 5" xfId="10825" xr:uid="{A12A6D5E-CEB8-4261-8CA7-C8ECA04513F2}"/>
    <cellStyle name="Normal 15 2 5 2" xfId="10826" xr:uid="{EA908B25-3048-498C-A27B-72EB94D1B6F6}"/>
    <cellStyle name="Normal 15 2 5 2 2" xfId="10827" xr:uid="{DE333BB3-E5A3-44B7-BE75-7D7E44E77529}"/>
    <cellStyle name="Normal 15 2 5 2 2 2" xfId="10828" xr:uid="{8D23C370-B596-4B15-95C5-F7F0F66CE42B}"/>
    <cellStyle name="Normal 15 2 5 2 3" xfId="10829" xr:uid="{D6229B3F-8AA0-4C14-8580-DF15A484FF19}"/>
    <cellStyle name="Normal 15 2 5 2 3 2" xfId="10830" xr:uid="{7BA2F6CD-242D-460F-AB47-F2D76D05D35C}"/>
    <cellStyle name="Normal 15 2 5 2 4" xfId="10831" xr:uid="{BBCF3F25-F8E7-4D84-9869-35305817F5E8}"/>
    <cellStyle name="Normal 15 2 5 2_(1a) Income Statement YTD" xfId="10832" xr:uid="{2F0CFCAF-1019-4F2E-8AD0-5E1B631AE9AD}"/>
    <cellStyle name="Normal 15 2 5 3" xfId="10833" xr:uid="{499E68B8-D774-4017-BCE8-6979152C5074}"/>
    <cellStyle name="Normal 15 2 5 3 2" xfId="10834" xr:uid="{F8EFEE67-A546-4325-BF56-F63674F00B36}"/>
    <cellStyle name="Normal 15 2 5 3 2 2" xfId="10835" xr:uid="{B5566586-4208-402C-9657-91EE72C360ED}"/>
    <cellStyle name="Normal 15 2 5 3 3" xfId="10836" xr:uid="{C6A67B58-29C7-4565-938A-87BB3FC0AFF9}"/>
    <cellStyle name="Normal 15 2 5 3 3 2" xfId="10837" xr:uid="{83755536-2694-46B8-863E-95E5D54DE8F4}"/>
    <cellStyle name="Normal 15 2 5 3 4" xfId="10838" xr:uid="{4D46690D-D5BC-400B-9B21-9EE857463808}"/>
    <cellStyle name="Normal 15 2 5 3_(1a) Income Statement YTD" xfId="10839" xr:uid="{E722CAC9-84AA-49D8-B543-CE674987F185}"/>
    <cellStyle name="Normal 15 2 5 4" xfId="10840" xr:uid="{F4637843-AE99-403E-9DA9-9C5A62B799F1}"/>
    <cellStyle name="Normal 15 2 5 4 2" xfId="10841" xr:uid="{9F85DCC8-8145-4622-A0DC-C05984262A29}"/>
    <cellStyle name="Normal 15 2 5 5" xfId="10842" xr:uid="{7AE9F006-4FA8-431B-B7A0-1CDE40077C61}"/>
    <cellStyle name="Normal 15 2 5 5 2" xfId="10843" xr:uid="{7EEC7C86-6272-429C-8651-08733A2A00B6}"/>
    <cellStyle name="Normal 15 2 5 6" xfId="10844" xr:uid="{7890E6E3-9345-463A-AB64-07EBEA712BE9}"/>
    <cellStyle name="Normal 15 2 5_(1a) Income Statement YTD" xfId="10845" xr:uid="{9B3FA3DD-1794-4745-B2CB-6D0F80EF84C9}"/>
    <cellStyle name="Normal 15 2_(1a) Income Statement YTD" xfId="10846" xr:uid="{AA9E9D66-B48F-4D47-96D8-1E90440771D9}"/>
    <cellStyle name="Normal 15 20" xfId="10847" xr:uid="{95419B55-C552-47F2-8288-81F7429786B1}"/>
    <cellStyle name="Normal 15 20 2" xfId="10848" xr:uid="{1D8309AF-F77A-4A01-BB71-9F3649D76D14}"/>
    <cellStyle name="Normal 15 20 2 2" xfId="10849" xr:uid="{9357EC70-CB04-4121-826B-6C3D3B587C6D}"/>
    <cellStyle name="Normal 15 20 2_(1a) Income Statement YTD" xfId="10850" xr:uid="{6365A435-9667-4DE0-85E0-E023BC9E9197}"/>
    <cellStyle name="Normal 15 20_(1a) Income Statement YTD" xfId="10851" xr:uid="{22BC3B2B-88C7-4F3F-BA97-F4D70836D29C}"/>
    <cellStyle name="Normal 15 21" xfId="10852" xr:uid="{6E3EFC28-D07C-4F11-AFBE-5C3321CAD6BE}"/>
    <cellStyle name="Normal 15 21 2" xfId="10853" xr:uid="{55963EF3-22FA-43F5-8964-5A1262C67C35}"/>
    <cellStyle name="Normal 15 21 2 2" xfId="10854" xr:uid="{81F9534D-BB15-42AF-A5DE-9A9995B0A73E}"/>
    <cellStyle name="Normal 15 21 2_(1a) Income Statement YTD" xfId="10855" xr:uid="{F1DBA14F-8EF1-4268-9053-1B4E964A0C61}"/>
    <cellStyle name="Normal 15 21_(1a) Income Statement YTD" xfId="10856" xr:uid="{EB0C45A5-33E9-4EE8-9135-DCB2CB58A592}"/>
    <cellStyle name="Normal 15 22" xfId="10857" xr:uid="{03674DDF-F0F9-417E-A1C4-CE451169266D}"/>
    <cellStyle name="Normal 15 22 2" xfId="10858" xr:uid="{7AB1C92E-B776-4B92-9B9A-C576A61609EA}"/>
    <cellStyle name="Normal 15 22 2 2" xfId="10859" xr:uid="{F34DE56D-5CD5-47EE-AFB4-B4ABCB8A83DB}"/>
    <cellStyle name="Normal 15 22 2_(1a) Income Statement YTD" xfId="10860" xr:uid="{A0E3B408-9179-4015-BB1E-F1026C9AB52D}"/>
    <cellStyle name="Normal 15 22_(1a) Income Statement YTD" xfId="10861" xr:uid="{4852DC49-8343-4D3F-8544-2009763D89BE}"/>
    <cellStyle name="Normal 15 23" xfId="10862" xr:uid="{B1CBCA89-9DB7-4382-9140-259E8CA23ED1}"/>
    <cellStyle name="Normal 15 23 2" xfId="10863" xr:uid="{6721587D-F197-4700-B2AC-483E8DA2DFE1}"/>
    <cellStyle name="Normal 15 23 2 2" xfId="10864" xr:uid="{FD91E03B-E423-4860-BFED-67A8555B43AD}"/>
    <cellStyle name="Normal 15 23 2_(1a) Income Statement YTD" xfId="10865" xr:uid="{781EC82B-02AC-4F6C-88B7-E192B05EC2FA}"/>
    <cellStyle name="Normal 15 23_(1a) Income Statement YTD" xfId="10866" xr:uid="{4555F665-961A-4BEF-89A4-E96713A84CF5}"/>
    <cellStyle name="Normal 15 24" xfId="10867" xr:uid="{90D315C1-8086-4541-B59C-CE8E6A90AA5C}"/>
    <cellStyle name="Normal 15 24 2" xfId="10868" xr:uid="{D6EDEF6C-DD2D-4151-8026-FABEF0C841BB}"/>
    <cellStyle name="Normal 15 24 2 2" xfId="10869" xr:uid="{C465A8B8-36AB-4A66-9829-04FE6D5DCD4C}"/>
    <cellStyle name="Normal 15 24 2_(1a) Income Statement YTD" xfId="10870" xr:uid="{4987AD3E-77A4-4884-8435-6458FA7822B1}"/>
    <cellStyle name="Normal 15 24_(1a) Income Statement YTD" xfId="10871" xr:uid="{680A84FC-DB12-4B38-A19D-3104F6069F7A}"/>
    <cellStyle name="Normal 15 25" xfId="10872" xr:uid="{812E1062-1036-42D6-8AB8-B3D110EB7812}"/>
    <cellStyle name="Normal 15 25 2" xfId="10873" xr:uid="{63BBA882-BC9D-423E-8FC2-E32E7D3AF853}"/>
    <cellStyle name="Normal 15 25 2 2" xfId="10874" xr:uid="{2B7535B6-D6BF-4007-94C0-4A2041C552F2}"/>
    <cellStyle name="Normal 15 25 2_(1a) Income Statement YTD" xfId="10875" xr:uid="{9B35B15D-4195-4DFF-9111-08623D665348}"/>
    <cellStyle name="Normal 15 25_(1a) Income Statement YTD" xfId="10876" xr:uid="{DB776304-F28E-4449-97A5-998717BCDBB9}"/>
    <cellStyle name="Normal 15 26" xfId="10877" xr:uid="{A0D58042-029B-4FF7-9384-471A879F3B47}"/>
    <cellStyle name="Normal 15 26 2" xfId="10878" xr:uid="{3FCB1DA8-E874-4B71-9855-6184A8EA0378}"/>
    <cellStyle name="Normal 15 26 2 2" xfId="10879" xr:uid="{2CE629E9-D2A1-409D-AAC2-FAC21F707065}"/>
    <cellStyle name="Normal 15 26 2_(1a) Income Statement YTD" xfId="10880" xr:uid="{E6CFD58A-3ECF-46FE-B4FB-DAD5A704FDFC}"/>
    <cellStyle name="Normal 15 26_(1a) Income Statement YTD" xfId="10881" xr:uid="{7C60ED38-DD99-4A3F-82E8-06C682C036DA}"/>
    <cellStyle name="Normal 15 27" xfId="10882" xr:uid="{B9853E39-416A-4D0F-8CDD-36A20F23D19A}"/>
    <cellStyle name="Normal 15 27 2" xfId="10883" xr:uid="{30C99101-FC46-4FD6-981D-7265F22CCD4C}"/>
    <cellStyle name="Normal 15 27 2 2" xfId="10884" xr:uid="{69EA9C60-868A-43F2-9FEB-31F1EE3E6966}"/>
    <cellStyle name="Normal 15 27 2_(1a) Income Statement YTD" xfId="10885" xr:uid="{9220A0EC-C679-45C2-BB45-21D2339A585B}"/>
    <cellStyle name="Normal 15 27_(1a) Income Statement YTD" xfId="10886" xr:uid="{67C1BB90-4873-49B5-A444-1F8F133F880B}"/>
    <cellStyle name="Normal 15 28" xfId="10887" xr:uid="{6A79B2FE-5596-4B2F-8EBD-CADEE718E0B4}"/>
    <cellStyle name="Normal 15 28 2" xfId="10888" xr:uid="{941E26A1-3A6D-45D9-A6CC-6EF05BA8564A}"/>
    <cellStyle name="Normal 15 28 2 2" xfId="10889" xr:uid="{70F1818D-E920-4D00-BD2B-BF80A0D0EC7C}"/>
    <cellStyle name="Normal 15 28 2_(1a) Income Statement YTD" xfId="10890" xr:uid="{2712F297-D5B9-46E5-A0EE-55B3EE783936}"/>
    <cellStyle name="Normal 15 28_(1a) Income Statement YTD" xfId="10891" xr:uid="{EE756197-B61B-428E-8AF2-ED84B52464FF}"/>
    <cellStyle name="Normal 15 29" xfId="10892" xr:uid="{7F881F93-5C04-4B0F-B519-5B2A978AB335}"/>
    <cellStyle name="Normal 15 29 2" xfId="10893" xr:uid="{48F19A3B-B166-4ABE-9B72-A1FAF691712B}"/>
    <cellStyle name="Normal 15 29 2 2" xfId="10894" xr:uid="{50C0E75D-F62A-45AC-B321-1B3592170CC0}"/>
    <cellStyle name="Normal 15 29 2_(1a) Income Statement YTD" xfId="10895" xr:uid="{1375A8A6-1FC9-46A7-8A52-0592A94B71BC}"/>
    <cellStyle name="Normal 15 29_(1a) Income Statement YTD" xfId="10896" xr:uid="{3E31CDF6-7C93-4EA3-B8DD-9FCC404A6A31}"/>
    <cellStyle name="Normal 15 3" xfId="62" xr:uid="{00000000-0005-0000-0000-000044000000}"/>
    <cellStyle name="Normal 15 3 2" xfId="10897" xr:uid="{BF3204E4-D051-453E-B617-8F38C4E4AC32}"/>
    <cellStyle name="Normal 15 3 2 2" xfId="10898" xr:uid="{22FE3D81-196F-4956-BFC2-A755C74804B2}"/>
    <cellStyle name="Normal 15 3 2 2 2" xfId="10899" xr:uid="{FF1AFFD2-AA8B-476B-A777-09EAC4F9A2F9}"/>
    <cellStyle name="Normal 15 3 2 2 2 2" xfId="10900" xr:uid="{A3423A9F-D982-49C0-B109-9263BC4C7AD5}"/>
    <cellStyle name="Normal 15 3 2 2 2_PP" xfId="10901" xr:uid="{280AF6EF-C47E-4CE9-A86D-FC0A16288EEF}"/>
    <cellStyle name="Normal 15 3 2 2 3" xfId="10902" xr:uid="{A775D49B-C156-49B0-A0A9-A7B4595C065E}"/>
    <cellStyle name="Normal 15 3 2 2 3 2" xfId="10903" xr:uid="{F373728F-341F-41E1-9B59-DF8A0F180A4C}"/>
    <cellStyle name="Normal 15 3 2 2 4" xfId="10904" xr:uid="{CA474D6F-ECCC-4C6D-99A0-0CE579C6C02A}"/>
    <cellStyle name="Normal 15 3 2 2_(1a) Income Statement YTD" xfId="10905" xr:uid="{236802E8-0818-42C9-BDE0-C60DFA185300}"/>
    <cellStyle name="Normal 15 3 2 3" xfId="10906" xr:uid="{B8A81294-4543-4AE9-8993-45133E34AC9C}"/>
    <cellStyle name="Normal 15 3 2 4" xfId="10907" xr:uid="{26F541FF-3825-4B40-AD33-78D30A412FA8}"/>
    <cellStyle name="Normal 15 3 2_(1) Control" xfId="10908" xr:uid="{4FA96A0C-EE33-4BFA-9944-130323D52823}"/>
    <cellStyle name="Normal 15 3 3" xfId="10909" xr:uid="{277B1CD8-4BB0-4439-A992-5AC1E7C92DA4}"/>
    <cellStyle name="Normal 15 3 3 2" xfId="10910" xr:uid="{A8E3819E-68C5-4D78-ACA0-8E35224A2FC0}"/>
    <cellStyle name="Normal 15 3 3 2 2" xfId="10911" xr:uid="{8B11C938-4BAB-4277-81EF-EB7C36DA1674}"/>
    <cellStyle name="Normal 15 3 3 3" xfId="10912" xr:uid="{1D697492-32FB-4153-9F0A-B3FCBFBC5EBE}"/>
    <cellStyle name="Normal 15 3 3 3 2" xfId="10913" xr:uid="{5171DB34-C3A3-4A0F-AC2F-7272A7A8523C}"/>
    <cellStyle name="Normal 15 3 3 4" xfId="10914" xr:uid="{D9F7A3BD-E621-455A-A14F-588B961C5556}"/>
    <cellStyle name="Normal 15 3 3_(1a) Income Statement YTD" xfId="10915" xr:uid="{5409CCBA-3922-4AD1-8374-5B0745E9C76C}"/>
    <cellStyle name="Normal 15 3 4" xfId="10916" xr:uid="{166269CC-1925-489B-81F4-9E5FD3246292}"/>
    <cellStyle name="Normal 15 3 4 2" xfId="10917" xr:uid="{4AB89974-DA47-40A3-B4BE-5D6D6E98BC2E}"/>
    <cellStyle name="Normal 15 3 4 2 2" xfId="10918" xr:uid="{4FE1749C-95FE-4394-BEA2-3E8F0CA7F1B5}"/>
    <cellStyle name="Normal 15 3 4 3" xfId="10919" xr:uid="{B3C0548C-AE0D-47EE-B128-A355302957B7}"/>
    <cellStyle name="Normal 15 3 4 3 2" xfId="10920" xr:uid="{79A77B81-EF61-466E-A1E9-3026EABFDF66}"/>
    <cellStyle name="Normal 15 3 4 4" xfId="10921" xr:uid="{DC2CAC9D-9218-4843-B489-AF5ADBF06397}"/>
    <cellStyle name="Normal 15 3 4_PP" xfId="10922" xr:uid="{CDC7F140-48F9-41C9-9EFF-DBE2F90B7088}"/>
    <cellStyle name="Normal 15 3 5" xfId="10923" xr:uid="{1D7ACB30-FC74-4E99-A5D1-75FA8A22C02F}"/>
    <cellStyle name="Normal 15 3 6" xfId="10924" xr:uid="{3864A5F1-C06A-4E0C-B55F-7EEBF0199F96}"/>
    <cellStyle name="Normal 15 3_(1) Control" xfId="10925" xr:uid="{161AEAC9-8D31-4AD1-8251-8FE38AA0A294}"/>
    <cellStyle name="Normal 15 30" xfId="10926" xr:uid="{051F9262-AD66-4A8D-8338-BA926ED31C8D}"/>
    <cellStyle name="Normal 15 30 2" xfId="10927" xr:uid="{13D327F3-CAB1-440D-A983-9F900AE8AA42}"/>
    <cellStyle name="Normal 15 30 2 2" xfId="10928" xr:uid="{FDE5B91C-9978-487C-B1A6-740F9DF82546}"/>
    <cellStyle name="Normal 15 30 2_(1a) Income Statement YTD" xfId="10929" xr:uid="{6B15CB5D-F20F-4DDC-A381-DAE87C2EE55D}"/>
    <cellStyle name="Normal 15 30_(1a) Income Statement YTD" xfId="10930" xr:uid="{DC22D5CD-88FA-4EDF-8204-86628E875902}"/>
    <cellStyle name="Normal 15 31" xfId="10931" xr:uid="{A05DD677-6152-42A1-B118-40130E1C0749}"/>
    <cellStyle name="Normal 15 31 2" xfId="10932" xr:uid="{9E8BA6AA-D803-472D-B0A8-F081FCCD6C57}"/>
    <cellStyle name="Normal 15 31_Forecast Inputs - Hydro" xfId="10933" xr:uid="{7736D88A-18EB-44EB-AD35-76F6E54DF4E7}"/>
    <cellStyle name="Normal 15 32" xfId="10934" xr:uid="{8E8D9D4A-CBEB-4F60-9DA9-3B48AD7FB208}"/>
    <cellStyle name="Normal 15 33" xfId="10935" xr:uid="{A79287D8-D3D5-4822-A189-85CCB7B68904}"/>
    <cellStyle name="Normal 15 34" xfId="10936" xr:uid="{0A01573F-69A8-41C7-9774-8EBCE9074E6C}"/>
    <cellStyle name="Normal 15 35" xfId="10937" xr:uid="{CF34FE2F-09F7-4644-8B46-BBF53FF0AB51}"/>
    <cellStyle name="Normal 15 4" xfId="10938" xr:uid="{89848F57-3211-42DB-A56E-2A67D7F85C77}"/>
    <cellStyle name="Normal 15 4 2" xfId="10939" xr:uid="{B46A0FEF-7F5D-460D-9BDE-416C4D2332A6}"/>
    <cellStyle name="Normal 15 4 2 2" xfId="10940" xr:uid="{8A6F9440-B226-4158-8759-49E98FF891D7}"/>
    <cellStyle name="Normal 15 4 2 2 2" xfId="10941" xr:uid="{FF68347B-F5D8-4FF3-B660-8B6927972069}"/>
    <cellStyle name="Normal 15 4 2 2 2 2" xfId="10942" xr:uid="{06C74700-DE2D-4478-89E0-CB3C034DBDA0}"/>
    <cellStyle name="Normal 15 4 2 2 3" xfId="10943" xr:uid="{1AF77B84-D1CC-4EFD-8D87-856EAD5437A2}"/>
    <cellStyle name="Normal 15 4 2 2 3 2" xfId="10944" xr:uid="{F361E5DB-74E2-4951-B730-FEC9A4774B75}"/>
    <cellStyle name="Normal 15 4 2 2 4" xfId="10945" xr:uid="{7FBD3B90-9AA8-460E-A1A1-075714E543E9}"/>
    <cellStyle name="Normal 15 4 2 2_(1a) Income Statement YTD" xfId="10946" xr:uid="{58174E9B-3EA5-49B8-A5AF-1A3FC82BD147}"/>
    <cellStyle name="Normal 15 4 2 3" xfId="10947" xr:uid="{80195A1F-8414-477A-B430-4069CB62C01C}"/>
    <cellStyle name="Normal 15 4 2 4" xfId="10948" xr:uid="{C8EDDFD2-98CB-4B04-973E-EE343CE3B5A0}"/>
    <cellStyle name="Normal 15 4 2_(1a) Income Statement YTD" xfId="10949" xr:uid="{D4815091-1D84-481C-9ED5-C2380DAFD0B6}"/>
    <cellStyle name="Normal 15 4 3" xfId="10950" xr:uid="{14988F99-33EC-49C0-AF27-7C1282B513C8}"/>
    <cellStyle name="Normal 15 4 3 2" xfId="10951" xr:uid="{F90A834D-D2B8-4256-BB02-C96802F927A7}"/>
    <cellStyle name="Normal 15 4 3 2 2" xfId="10952" xr:uid="{E0AFD84A-9988-4D06-88EB-D03D58DED006}"/>
    <cellStyle name="Normal 15 4 3 3" xfId="10953" xr:uid="{8FA209C5-22A2-43A8-A212-F10BF6D4D9DB}"/>
    <cellStyle name="Normal 15 4 3 3 2" xfId="10954" xr:uid="{14371288-5DBB-41D5-96DE-A8BA7D66493A}"/>
    <cellStyle name="Normal 15 4 3 4" xfId="10955" xr:uid="{A528F2B6-7697-41DC-B966-51BC5D2B0B2E}"/>
    <cellStyle name="Normal 15 4 3_(1a) Income Statement YTD" xfId="10956" xr:uid="{7A0F27B0-0F79-4B20-9EE7-F251AB7B9864}"/>
    <cellStyle name="Normal 15 4 4" xfId="10957" xr:uid="{A0493EAB-1BF8-4427-9390-542A7ACDBF63}"/>
    <cellStyle name="Normal 15 4_(1) Control" xfId="10958" xr:uid="{10825E86-E721-4EAF-8147-C037DE4A1116}"/>
    <cellStyle name="Normal 15 5" xfId="10959" xr:uid="{64906BE8-31D3-4150-A8B2-18B28557E6BD}"/>
    <cellStyle name="Normal 15 5 2" xfId="10960" xr:uid="{B792A6C4-9FA2-4E11-9500-45E8275A6D63}"/>
    <cellStyle name="Normal 15 5 2 2" xfId="10961" xr:uid="{2FB066A9-319C-4194-B487-9195A39985C5}"/>
    <cellStyle name="Normal 15 5 2 2 2" xfId="10962" xr:uid="{57DCD449-692F-43B7-BA3B-2F734D76D1B0}"/>
    <cellStyle name="Normal 15 5 2 2 2 2" xfId="10963" xr:uid="{95FFFE4C-2748-459A-B25E-2E52136C8901}"/>
    <cellStyle name="Normal 15 5 2 2 3" xfId="10964" xr:uid="{7AD3639E-D188-44F5-B7A4-FAEB4094BAA1}"/>
    <cellStyle name="Normal 15 5 2 2 3 2" xfId="10965" xr:uid="{C5BA06FF-32EE-4249-B4C7-426DD448B56C}"/>
    <cellStyle name="Normal 15 5 2 2 4" xfId="10966" xr:uid="{1D90A2F5-A57D-4BB5-B56C-36C68FD5F59A}"/>
    <cellStyle name="Normal 15 5 2 2_(1a) Income Statement YTD" xfId="10967" xr:uid="{3E1FA81C-CB38-44A6-857E-3109D64E25C4}"/>
    <cellStyle name="Normal 15 5 2 3" xfId="10968" xr:uid="{83757305-BD68-47F5-BB9B-923D3F012446}"/>
    <cellStyle name="Normal 15 5 2 4" xfId="10969" xr:uid="{793C3D70-B99D-4198-8DC4-B95CF5E6314E}"/>
    <cellStyle name="Normal 15 5 2_(1a) Income Statement YTD" xfId="10970" xr:uid="{396DE8FE-9262-4904-A63D-AFE192B60E1E}"/>
    <cellStyle name="Normal 15 5 3" xfId="10971" xr:uid="{C737711A-C2EE-4D2C-8D67-64F6B54A5DC7}"/>
    <cellStyle name="Normal 15 5 3 2" xfId="10972" xr:uid="{53C44B81-FC2D-4A4E-8EF3-A0E59EFFA6A4}"/>
    <cellStyle name="Normal 15 5 3 2 2" xfId="10973" xr:uid="{A2F1D737-3957-4780-AB72-1821DCBCB801}"/>
    <cellStyle name="Normal 15 5 3 3" xfId="10974" xr:uid="{A1B2FF16-762F-452C-B778-E7A2011B6FF5}"/>
    <cellStyle name="Normal 15 5 3 3 2" xfId="10975" xr:uid="{27A5D2C4-32E8-4D44-85C2-90D412D07D19}"/>
    <cellStyle name="Normal 15 5 3 4" xfId="10976" xr:uid="{F8C6E1FC-930F-448D-8EB2-4F816106A0CE}"/>
    <cellStyle name="Normal 15 5 3_(1a) Income Statement YTD" xfId="10977" xr:uid="{3EA08985-B524-411B-B917-FD373DE130A0}"/>
    <cellStyle name="Normal 15 5 4" xfId="10978" xr:uid="{74B26AFA-CDEA-47BD-8C24-E5A1FCEDE3BE}"/>
    <cellStyle name="Normal 15 5_(1) Income Statement" xfId="10979" xr:uid="{32692FE7-2BE1-48F1-B9F0-9B9A6E2E309A}"/>
    <cellStyle name="Normal 15 6" xfId="10980" xr:uid="{A33BA706-E523-4F24-BDA7-C33F0E8AF22F}"/>
    <cellStyle name="Normal 15 6 2" xfId="10981" xr:uid="{073E3C67-2623-432E-96E0-CF39CF0B22A4}"/>
    <cellStyle name="Normal 15 6 2 2" xfId="10982" xr:uid="{9F5AF3FF-4B46-4D55-BDB9-5CDF1385F030}"/>
    <cellStyle name="Normal 15 6 2 2 2" xfId="10983" xr:uid="{70D37F64-AE68-477D-81C5-4069FE417E34}"/>
    <cellStyle name="Normal 15 6 2 2 2 2" xfId="10984" xr:uid="{50217EF4-8804-43BF-80E5-FFA0CAC66FBB}"/>
    <cellStyle name="Normal 15 6 2 2 3" xfId="10985" xr:uid="{FF01B49F-D45F-43BA-8166-FD86552408FE}"/>
    <cellStyle name="Normal 15 6 2 2 3 2" xfId="10986" xr:uid="{ABF090AB-2E95-49C4-9286-057C94BCDA4F}"/>
    <cellStyle name="Normal 15 6 2 2 4" xfId="10987" xr:uid="{845DC93C-C1CF-4309-AF3A-55ABD0FCA890}"/>
    <cellStyle name="Normal 15 6 2 2_(1a) Income Statement YTD" xfId="10988" xr:uid="{6E83DA80-BB92-48EB-ACCF-CBBAC7CC0DD7}"/>
    <cellStyle name="Normal 15 6 2 3" xfId="10989" xr:uid="{E552AA45-6D6E-42D7-88D2-1C2881011C04}"/>
    <cellStyle name="Normal 15 6 2 4" xfId="10990" xr:uid="{4C7EF998-E679-49B0-88C7-DA54FE3D957A}"/>
    <cellStyle name="Normal 15 6 2_(1a) Income Statement YTD" xfId="10991" xr:uid="{37F2D1D8-D808-4476-9054-5FCA36C9F9FE}"/>
    <cellStyle name="Normal 15 6 3" xfId="10992" xr:uid="{E3E97119-F58F-471A-A5B1-9EAADF6CE3E8}"/>
    <cellStyle name="Normal 15 6 3 2" xfId="10993" xr:uid="{BF9D965F-6A3B-48AF-9707-3B7F6D819A69}"/>
    <cellStyle name="Normal 15 6 3 2 2" xfId="10994" xr:uid="{77777726-A916-43C2-88C8-1BD1F41B5243}"/>
    <cellStyle name="Normal 15 6 3 3" xfId="10995" xr:uid="{B7FDF4D5-902B-44B0-AAE7-4FCB5432BF5A}"/>
    <cellStyle name="Normal 15 6 3 3 2" xfId="10996" xr:uid="{1EED5364-8B9E-412B-8D43-3AB0EF7B5029}"/>
    <cellStyle name="Normal 15 6 3 4" xfId="10997" xr:uid="{5E4D60D0-0760-45ED-9982-5E57D42A419C}"/>
    <cellStyle name="Normal 15 6 3_(1a) Income Statement YTD" xfId="10998" xr:uid="{C4133AC5-C454-4B54-85FD-C2B90D3873FB}"/>
    <cellStyle name="Normal 15 6 4" xfId="10999" xr:uid="{8632FB77-5849-48A2-BC80-7166D72D0339}"/>
    <cellStyle name="Normal 15 6_(1a) Income Statement YTD" xfId="11000" xr:uid="{AE4C2410-9E89-49C2-992D-6AF96CF79DC3}"/>
    <cellStyle name="Normal 15 7" xfId="11001" xr:uid="{269F5D17-0EFF-4CCF-A82F-B34AC732AD90}"/>
    <cellStyle name="Normal 15 7 2" xfId="11002" xr:uid="{BE8123E4-F31B-4520-9364-D4E55478F2F3}"/>
    <cellStyle name="Normal 15 7 2 2" xfId="11003" xr:uid="{9D6264D7-CB77-4173-9B6C-EA646D6EA617}"/>
    <cellStyle name="Normal 15 7 2_(1a) Income Statement YTD" xfId="11004" xr:uid="{336C6B78-6287-47E9-AA8C-3F3FADD74A47}"/>
    <cellStyle name="Normal 15 7_(1a) Income Statement YTD" xfId="11005" xr:uid="{53DB920E-A8BB-41F6-AB09-8734AD222988}"/>
    <cellStyle name="Normal 15 8" xfId="11006" xr:uid="{415A2380-D8E2-4F9D-A1AC-23EB8CAB9769}"/>
    <cellStyle name="Normal 15 8 2" xfId="11007" xr:uid="{FE162ADD-7B00-413F-9F87-004BCFE6462E}"/>
    <cellStyle name="Normal 15 8 2 2" xfId="11008" xr:uid="{44C8B811-0C31-4B4A-8EB3-BFCF1B411F97}"/>
    <cellStyle name="Normal 15 8 2_(1a) Income Statement YTD" xfId="11009" xr:uid="{85624FA7-E8D5-4DED-9FE1-6CB1655435ED}"/>
    <cellStyle name="Normal 15 8_(1a) Income Statement YTD" xfId="11010" xr:uid="{1F090890-998A-4078-8AC1-E083DD2C2E60}"/>
    <cellStyle name="Normal 15 9" xfId="11011" xr:uid="{682C13BD-9738-4846-A1AC-7A5ED5A4B297}"/>
    <cellStyle name="Normal 15 9 2" xfId="11012" xr:uid="{9970EF46-9887-4A51-9CF4-1A3250C2BE9C}"/>
    <cellStyle name="Normal 15 9 2 2" xfId="11013" xr:uid="{13426116-C347-44D8-9FF7-05EF143EEAA9}"/>
    <cellStyle name="Normal 15 9 2_(1a) Income Statement YTD" xfId="11014" xr:uid="{BBBD21A1-B4EF-4724-BA77-9D6925982D79}"/>
    <cellStyle name="Normal 15 9_(1a) Income Statement YTD" xfId="11015" xr:uid="{E0FCC52A-9230-4082-A18E-68966AE5162A}"/>
    <cellStyle name="Normal 15_(1) Control" xfId="11016" xr:uid="{55B1F3A2-63C6-4043-A565-4C369655631A}"/>
    <cellStyle name="Normal 150" xfId="11017" xr:uid="{E3B21F30-0A35-4F1B-8D0D-3B9FBBF67B86}"/>
    <cellStyle name="Normal 150 2" xfId="11018" xr:uid="{3DDDA59D-1228-4381-BE7D-56111C88B363}"/>
    <cellStyle name="Normal 150 2 2" xfId="11019" xr:uid="{A170BD71-EC01-4EDA-BCEC-EC088AAE2288}"/>
    <cellStyle name="Normal 150 2 2 2" xfId="11020" xr:uid="{33452E38-D266-4BC0-BC7D-63D49EF04BAA}"/>
    <cellStyle name="Normal 150 2 2 2 2" xfId="11021" xr:uid="{5FC226F8-AD66-4169-9A97-5FE67431CD00}"/>
    <cellStyle name="Normal 150 2 2 3" xfId="11022" xr:uid="{3CBD9F79-C2EF-49F8-9D7C-F80583E6DCC4}"/>
    <cellStyle name="Normal 150 2 2 3 2" xfId="11023" xr:uid="{2566F598-1E3F-4774-8233-DE423736020D}"/>
    <cellStyle name="Normal 150 2 2 4" xfId="11024" xr:uid="{8A5BE699-F24D-4E5B-AD70-F9A501748AC9}"/>
    <cellStyle name="Normal 150 2 2_(1a) Income Statement YTD" xfId="11025" xr:uid="{258064FD-5EDB-4C5D-8735-5E2A9996B7A0}"/>
    <cellStyle name="Normal 150 2 3" xfId="11026" xr:uid="{84525430-B21B-4187-A3C7-A2C301DE710B}"/>
    <cellStyle name="Normal 150 2 3 2" xfId="11027" xr:uid="{665547EA-F79A-44D4-8173-70AFB56CCD54}"/>
    <cellStyle name="Normal 150 2 3 2 2" xfId="11028" xr:uid="{D4BDCE87-67A2-44EA-9BAC-E62BBA683E93}"/>
    <cellStyle name="Normal 150 2 3 3" xfId="11029" xr:uid="{64A592FB-D6D1-456D-BD0F-C7497194A869}"/>
    <cellStyle name="Normal 150 2 3 3 2" xfId="11030" xr:uid="{68BAA33A-2BB5-4EBC-B959-EEAE3F82C0B3}"/>
    <cellStyle name="Normal 150 2 3 4" xfId="11031" xr:uid="{519D7B37-2801-479B-A097-0FD7797F4F2E}"/>
    <cellStyle name="Normal 150 2 3_(1a) Income Statement YTD" xfId="11032" xr:uid="{CFC20717-5B8B-4EB5-9AD7-F308CD159BB1}"/>
    <cellStyle name="Normal 150 2 4" xfId="11033" xr:uid="{59C4A5F1-BF29-483A-BFD7-EDA6FCD60EEB}"/>
    <cellStyle name="Normal 150 2 4 2" xfId="11034" xr:uid="{1C2CFBCE-4F38-450A-8F88-B858B6678A39}"/>
    <cellStyle name="Normal 150 2 5" xfId="11035" xr:uid="{EA2E9897-49A0-4D26-B618-F27A67E421F2}"/>
    <cellStyle name="Normal 150 2 5 2" xfId="11036" xr:uid="{C8E940C8-8EDF-4FA3-B06D-2963597403CF}"/>
    <cellStyle name="Normal 150 2 6" xfId="11037" xr:uid="{139340E0-0C62-452C-8829-955A8CFB3048}"/>
    <cellStyle name="Normal 150 2_(1a) Income Statement YTD" xfId="11038" xr:uid="{0D0270BE-D3DD-40AA-8A30-C6B1BDD1B7B4}"/>
    <cellStyle name="Normal 150 3" xfId="11039" xr:uid="{43285062-43B1-45AA-AE05-605883BD214F}"/>
    <cellStyle name="Normal 150 3 2" xfId="11040" xr:uid="{BB8D308B-497E-4668-8FD8-F97F743E6F42}"/>
    <cellStyle name="Normal 150 3 2 2" xfId="11041" xr:uid="{2E7F7A0A-1C42-4D2B-ACF0-FC06ECDE15BD}"/>
    <cellStyle name="Normal 150 3 2 2 2" xfId="11042" xr:uid="{0F40F53D-F9C3-445B-BA59-104523948E83}"/>
    <cellStyle name="Normal 150 3 2 3" xfId="11043" xr:uid="{D20DAC6A-61BC-4A7F-A8E4-8490567BDA80}"/>
    <cellStyle name="Normal 150 3 2 3 2" xfId="11044" xr:uid="{8FB184AB-97F0-43B2-9B28-58B605D1F586}"/>
    <cellStyle name="Normal 150 3 2 4" xfId="11045" xr:uid="{04FD3937-A7F5-4304-8A53-ECAF5F6A98FD}"/>
    <cellStyle name="Normal 150 3 2_(1a) Income Statement YTD" xfId="11046" xr:uid="{0372AA38-1403-49D2-8A78-E34C1B8E53F0}"/>
    <cellStyle name="Normal 150 3 3" xfId="11047" xr:uid="{6076A4F5-EE46-406E-876D-C8107836F749}"/>
    <cellStyle name="Normal 150 3 3 2" xfId="11048" xr:uid="{D0168AD0-8C78-4E94-8E0F-47F4331E9A10}"/>
    <cellStyle name="Normal 150 3 3 2 2" xfId="11049" xr:uid="{1941A58C-2B63-44B3-A2C8-A7332FF68B63}"/>
    <cellStyle name="Normal 150 3 3 3" xfId="11050" xr:uid="{87943511-DF6F-40CB-8D25-54D1A2835AA0}"/>
    <cellStyle name="Normal 150 3 3 3 2" xfId="11051" xr:uid="{266DAAC7-C815-4DF1-8877-1F75D3D19276}"/>
    <cellStyle name="Normal 150 3 3 4" xfId="11052" xr:uid="{F2A62E3C-D8CD-470A-8228-F0FD6602CE14}"/>
    <cellStyle name="Normal 150 3 3_(1a) Income Statement YTD" xfId="11053" xr:uid="{CCC6E814-4567-43BB-A1E7-60B6FBC242C5}"/>
    <cellStyle name="Normal 150 3 4" xfId="11054" xr:uid="{E23701D9-9794-420B-9FD3-04BACD5B77FF}"/>
    <cellStyle name="Normal 150 3 4 2" xfId="11055" xr:uid="{1000139D-A7B3-429D-9D03-8B70C0C05B6D}"/>
    <cellStyle name="Normal 150 3 5" xfId="11056" xr:uid="{69FFC119-1FAE-4D1F-B3B0-FA147AB778B6}"/>
    <cellStyle name="Normal 150 3 5 2" xfId="11057" xr:uid="{36E41B73-2170-4773-A585-7B7BA6FE56F9}"/>
    <cellStyle name="Normal 150 3 6" xfId="11058" xr:uid="{557561F3-33DB-45B8-961D-B46D7C7369CD}"/>
    <cellStyle name="Normal 150 3_(1a) Income Statement YTD" xfId="11059" xr:uid="{5F8977EB-DFF8-46D6-8FA8-9C42DE361A65}"/>
    <cellStyle name="Normal 150 4" xfId="11060" xr:uid="{5FDF3B8C-6A50-4817-8D7C-225C68A9CE1C}"/>
    <cellStyle name="Normal 150 4 2" xfId="11061" xr:uid="{5BDA6C0C-305D-4849-98A7-56196D18A03D}"/>
    <cellStyle name="Normal 150 4 2 2" xfId="11062" xr:uid="{3081CA77-EFAF-4FDF-8D72-1637E30E48AB}"/>
    <cellStyle name="Normal 150 4 2 2 2" xfId="11063" xr:uid="{D471B84F-CE92-4CE0-AF7C-B78D90D43326}"/>
    <cellStyle name="Normal 150 4 2 3" xfId="11064" xr:uid="{C27A01B8-0665-49A6-90FD-0AC9AF6F3BBD}"/>
    <cellStyle name="Normal 150 4 2 3 2" xfId="11065" xr:uid="{605ED9ED-1D3F-47A9-B786-5B90A8F0D3C3}"/>
    <cellStyle name="Normal 150 4 2 4" xfId="11066" xr:uid="{9309BA91-0B06-4E81-ADFD-35A4D0679576}"/>
    <cellStyle name="Normal 150 4 2_(1a) Income Statement YTD" xfId="11067" xr:uid="{84FFA2FA-3CD6-4370-A922-823D34336408}"/>
    <cellStyle name="Normal 150 4 3" xfId="11068" xr:uid="{A945B77B-5648-4434-AD9F-CC414DDA3FCA}"/>
    <cellStyle name="Normal 150 4 3 2" xfId="11069" xr:uid="{29B72274-A2D5-4BCE-9207-9106DC7B3B90}"/>
    <cellStyle name="Normal 150 4 3 2 2" xfId="11070" xr:uid="{43FB3D8E-F293-4405-BC2D-3EB5378E7C21}"/>
    <cellStyle name="Normal 150 4 3 3" xfId="11071" xr:uid="{0015C906-52A9-42E1-A717-606E8D6AF1EE}"/>
    <cellStyle name="Normal 150 4 3 3 2" xfId="11072" xr:uid="{80DF0847-9EC3-4397-8F63-A2A5A651DEF4}"/>
    <cellStyle name="Normal 150 4 3 4" xfId="11073" xr:uid="{E8D4E305-2879-4879-AFD5-DFD6EBA63D33}"/>
    <cellStyle name="Normal 150 4 3_(1a) Income Statement YTD" xfId="11074" xr:uid="{B0D776CC-954C-4B58-8AFB-7E9D99FD85AC}"/>
    <cellStyle name="Normal 150 4 4" xfId="11075" xr:uid="{FBCC67A7-4EF7-48CE-B22C-0C84BBB1CE01}"/>
    <cellStyle name="Normal 150 4 4 2" xfId="11076" xr:uid="{C63AAB6F-09A0-41C5-A0B2-6ED879F5A65E}"/>
    <cellStyle name="Normal 150 4 5" xfId="11077" xr:uid="{92EA47D8-DAC3-4246-AAA1-4695D9624A02}"/>
    <cellStyle name="Normal 150 4 5 2" xfId="11078" xr:uid="{FF6457FC-4861-425D-9C7B-FAB5A10CAE5A}"/>
    <cellStyle name="Normal 150 4 6" xfId="11079" xr:uid="{C6C2E97F-B886-46F0-8A88-06B248B4F50D}"/>
    <cellStyle name="Normal 150 4_(1a) Income Statement YTD" xfId="11080" xr:uid="{4E33E2D9-F090-4F8B-A49E-CCEE68684AC3}"/>
    <cellStyle name="Normal 150 5" xfId="11081" xr:uid="{DA561D3A-13D9-4B17-82CB-070DD4DE1437}"/>
    <cellStyle name="Normal 150 5 2" xfId="11082" xr:uid="{314C4ED1-5D88-46D7-B59E-022AC4387553}"/>
    <cellStyle name="Normal 150 5 2 2" xfId="11083" xr:uid="{01B3CA4C-5043-4224-BA3D-DCC296FA9CA8}"/>
    <cellStyle name="Normal 150 5 2 2 2" xfId="11084" xr:uid="{213418C9-36AE-4C1C-ACE1-CD5431E4DE88}"/>
    <cellStyle name="Normal 150 5 2 3" xfId="11085" xr:uid="{AFB11076-F182-4644-9B22-515CF5512BAC}"/>
    <cellStyle name="Normal 150 5 2 3 2" xfId="11086" xr:uid="{FC85DF35-CBA7-40C7-8067-CD529E1DD067}"/>
    <cellStyle name="Normal 150 5 2 4" xfId="11087" xr:uid="{0A731CE7-3087-43E3-9346-22D6C5715323}"/>
    <cellStyle name="Normal 150 5 2_(1a) Income Statement YTD" xfId="11088" xr:uid="{FE724D9D-F590-4C21-864B-4F0A599D3452}"/>
    <cellStyle name="Normal 150 5 3" xfId="11089" xr:uid="{CACE2D1D-71F0-4F42-9CC9-86B9B4AA4EC5}"/>
    <cellStyle name="Normal 150 5 3 2" xfId="11090" xr:uid="{A4AE5FE0-DC85-4BED-BD4F-D716523568E3}"/>
    <cellStyle name="Normal 150 5 3 2 2" xfId="11091" xr:uid="{489A4FE5-0FEA-4418-B2C9-671A88481A58}"/>
    <cellStyle name="Normal 150 5 3 3" xfId="11092" xr:uid="{CE1F8C01-01E8-4A61-9DCC-F8E576D30867}"/>
    <cellStyle name="Normal 150 5 3 3 2" xfId="11093" xr:uid="{861EE159-20E6-4E15-82D5-248A6E2EE4B5}"/>
    <cellStyle name="Normal 150 5 3 4" xfId="11094" xr:uid="{339F3D0E-18AF-4D4D-A1EB-0B4290A0FF8A}"/>
    <cellStyle name="Normal 150 5 3_(1a) Income Statement YTD" xfId="11095" xr:uid="{7C1B4A8B-2C59-4587-BA27-39DFD584353B}"/>
    <cellStyle name="Normal 150 5 4" xfId="11096" xr:uid="{14730C0D-1E24-4210-BE54-564B7DD6FF9A}"/>
    <cellStyle name="Normal 150 5 4 2" xfId="11097" xr:uid="{FEEAB1FD-942F-4E5B-933A-74916FBA7DEC}"/>
    <cellStyle name="Normal 150 5 5" xfId="11098" xr:uid="{76A08486-AB37-43D2-A844-73E820CA5937}"/>
    <cellStyle name="Normal 150 5 5 2" xfId="11099" xr:uid="{20B0CF87-6F4B-4FAB-ADD4-F26ABEB4C579}"/>
    <cellStyle name="Normal 150 5 6" xfId="11100" xr:uid="{FB1C19C1-B079-466E-8B0C-1066265B5147}"/>
    <cellStyle name="Normal 150 5_(1a) Income Statement YTD" xfId="11101" xr:uid="{A1A257A2-69B5-4B57-8481-C589407C1D12}"/>
    <cellStyle name="Normal 150_(1a) Income Statement YTD" xfId="11102" xr:uid="{4CC4A347-56BD-40F6-9B6C-3A5DE8113966}"/>
    <cellStyle name="Normal 151" xfId="11103" xr:uid="{61B6B54E-98E8-4823-BA8E-E3A00C2255E8}"/>
    <cellStyle name="Normal 151 2" xfId="11104" xr:uid="{FAFBF353-B224-4C10-A277-DBF12FE80661}"/>
    <cellStyle name="Normal 151 2 2" xfId="11105" xr:uid="{E6E8046E-B8E3-43C2-9D64-3DD5F1B9FE56}"/>
    <cellStyle name="Normal 151 2 2 2" xfId="11106" xr:uid="{CC52CB69-A660-41FD-92FF-C328C1DC2EB5}"/>
    <cellStyle name="Normal 151 2 2 2 2" xfId="11107" xr:uid="{6D8F620E-EFCF-4296-847C-CDF9C68BDF3B}"/>
    <cellStyle name="Normal 151 2 2 3" xfId="11108" xr:uid="{A9D5014A-D1A2-4C89-83A6-AE411333002A}"/>
    <cellStyle name="Normal 151 2 2 3 2" xfId="11109" xr:uid="{97D9390E-8980-4419-B504-DE8908B749C0}"/>
    <cellStyle name="Normal 151 2 2 4" xfId="11110" xr:uid="{BA3C1B0F-A81C-4A3E-8371-A698BB6F2724}"/>
    <cellStyle name="Normal 151 2 2_(1a) Income Statement YTD" xfId="11111" xr:uid="{CC88570B-EB4A-4DB1-90DB-FBCA3693E2E2}"/>
    <cellStyle name="Normal 151 2 3" xfId="11112" xr:uid="{75AA429E-D4A8-48AA-B1B4-1C18768C8269}"/>
    <cellStyle name="Normal 151 2 3 2" xfId="11113" xr:uid="{3E873AAF-E936-4407-A37E-73D590418E02}"/>
    <cellStyle name="Normal 151 2 3 2 2" xfId="11114" xr:uid="{60A909BE-7C00-49C4-8AE2-7F325D174BFF}"/>
    <cellStyle name="Normal 151 2 3 3" xfId="11115" xr:uid="{CCB2BA0E-D3B5-41A8-8AE5-FC9D287136BE}"/>
    <cellStyle name="Normal 151 2 3 3 2" xfId="11116" xr:uid="{C84ACAB5-9D52-409F-B8D5-F7DDB0FDBFFE}"/>
    <cellStyle name="Normal 151 2 3 4" xfId="11117" xr:uid="{77020255-3A3C-4791-8B21-17AFECCE7F60}"/>
    <cellStyle name="Normal 151 2 3_(1a) Income Statement YTD" xfId="11118" xr:uid="{6A2C8737-0EE7-4A76-8EA8-D0727BE5B65F}"/>
    <cellStyle name="Normal 151 2 4" xfId="11119" xr:uid="{6651CD5B-DDD1-43A4-9A9F-6A6BFF52A77E}"/>
    <cellStyle name="Normal 151 2 4 2" xfId="11120" xr:uid="{17F53382-D260-45A2-9E45-298AF85D1DC4}"/>
    <cellStyle name="Normal 151 2 5" xfId="11121" xr:uid="{FB968793-9337-4DCC-9EC4-2D0277AFE842}"/>
    <cellStyle name="Normal 151 2 5 2" xfId="11122" xr:uid="{91F930D5-A53F-4B64-BCC8-495C03295F2B}"/>
    <cellStyle name="Normal 151 2 6" xfId="11123" xr:uid="{972947A2-46F4-4B77-A0C3-4ACC5B1BDDC5}"/>
    <cellStyle name="Normal 151 2_(1a) Income Statement YTD" xfId="11124" xr:uid="{E6144B7F-3075-4B59-AD8E-B6E004097E3B}"/>
    <cellStyle name="Normal 151 3" xfId="11125" xr:uid="{A86AC1D5-098C-4C3B-B798-A41A86D5E051}"/>
    <cellStyle name="Normal 151 3 2" xfId="11126" xr:uid="{DE33C769-DFFE-4778-BEC8-8F278EAFF63E}"/>
    <cellStyle name="Normal 151 3 2 2" xfId="11127" xr:uid="{93302C0F-2EEA-40C7-8CD6-0B65EA918F35}"/>
    <cellStyle name="Normal 151 3 2 2 2" xfId="11128" xr:uid="{92D5289F-2BBF-4030-90A0-4EDA2C943E0A}"/>
    <cellStyle name="Normal 151 3 2 3" xfId="11129" xr:uid="{DE49C16A-33BE-4E7E-ADE3-9689DFFEDCCC}"/>
    <cellStyle name="Normal 151 3 2 3 2" xfId="11130" xr:uid="{5CBF8E04-C2E1-445A-AA61-3AC0AEFB19E4}"/>
    <cellStyle name="Normal 151 3 2 4" xfId="11131" xr:uid="{B9CA9964-A182-421D-A7D7-AFA437CE71CB}"/>
    <cellStyle name="Normal 151 3 2_(1a) Income Statement YTD" xfId="11132" xr:uid="{57A50140-C150-4904-8EAA-2BBA87BF9D1D}"/>
    <cellStyle name="Normal 151 3 3" xfId="11133" xr:uid="{ECE246A6-92D3-48EF-84BE-66A40928E445}"/>
    <cellStyle name="Normal 151 3 3 2" xfId="11134" xr:uid="{DFC393F4-AB2C-48E2-8743-3271E2E4ACCF}"/>
    <cellStyle name="Normal 151 3 3 2 2" xfId="11135" xr:uid="{4CAC76EA-0D4C-431B-9BB6-CB7291602C4A}"/>
    <cellStyle name="Normal 151 3 3 3" xfId="11136" xr:uid="{18B397C8-10BB-4E56-AB8C-98596D80C21E}"/>
    <cellStyle name="Normal 151 3 3 3 2" xfId="11137" xr:uid="{7C0738D2-B876-4D93-9EB3-5E9F7B9CED39}"/>
    <cellStyle name="Normal 151 3 3 4" xfId="11138" xr:uid="{9A21E462-E330-4092-B741-460B7E29AAEC}"/>
    <cellStyle name="Normal 151 3 3_(1a) Income Statement YTD" xfId="11139" xr:uid="{9097A103-E235-4A26-B859-F1E700978621}"/>
    <cellStyle name="Normal 151 3 4" xfId="11140" xr:uid="{32568329-8FCD-4271-A6F4-0C1142C3A9B7}"/>
    <cellStyle name="Normal 151 3 4 2" xfId="11141" xr:uid="{F4B050A9-5D4E-461A-A67C-8717756CA59E}"/>
    <cellStyle name="Normal 151 3 5" xfId="11142" xr:uid="{5E07AB14-989D-4ED4-80C1-1C91FB96F7AF}"/>
    <cellStyle name="Normal 151 3 5 2" xfId="11143" xr:uid="{C78F5303-B4E6-4972-A012-CEE5E701F6D2}"/>
    <cellStyle name="Normal 151 3 6" xfId="11144" xr:uid="{50C26176-64D4-4FC1-BB59-BAE10C74D347}"/>
    <cellStyle name="Normal 151 3_(1a) Income Statement YTD" xfId="11145" xr:uid="{39E958D9-7B7D-4601-903C-78746B7C16E9}"/>
    <cellStyle name="Normal 151 4" xfId="11146" xr:uid="{B2F31760-E905-40C7-BEBF-8E086C29CAD8}"/>
    <cellStyle name="Normal 151 4 2" xfId="11147" xr:uid="{85F7F45D-7A58-44D5-9E41-7C5701377A40}"/>
    <cellStyle name="Normal 151 4 2 2" xfId="11148" xr:uid="{C879D173-D776-4B50-8A1B-0156CA0DD75C}"/>
    <cellStyle name="Normal 151 4 2 2 2" xfId="11149" xr:uid="{966E1F61-B5C2-4F50-BE8C-D3960270C07E}"/>
    <cellStyle name="Normal 151 4 2 3" xfId="11150" xr:uid="{33CD9416-FF18-48C5-8C9C-F927C919CF28}"/>
    <cellStyle name="Normal 151 4 2 3 2" xfId="11151" xr:uid="{CE5434FA-C439-4D3B-A751-5108F16E1790}"/>
    <cellStyle name="Normal 151 4 2 4" xfId="11152" xr:uid="{8575BE43-2970-49DC-8B5F-F66DE5DE13BC}"/>
    <cellStyle name="Normal 151 4 2_(1a) Income Statement YTD" xfId="11153" xr:uid="{4CEEA4CB-9CB0-4329-A21F-94F1D45389D9}"/>
    <cellStyle name="Normal 151 4 3" xfId="11154" xr:uid="{C63E582A-1757-4A16-BD1C-88F2146E7144}"/>
    <cellStyle name="Normal 151 4 3 2" xfId="11155" xr:uid="{FA9AF6FB-B576-4BAA-8712-60E3FFFF3797}"/>
    <cellStyle name="Normal 151 4 3 2 2" xfId="11156" xr:uid="{FE16814C-08A1-46C5-BA05-9BAA25ACF542}"/>
    <cellStyle name="Normal 151 4 3 3" xfId="11157" xr:uid="{11FF548A-86E1-409B-94A7-45204BC9FA55}"/>
    <cellStyle name="Normal 151 4 3 3 2" xfId="11158" xr:uid="{98DE1018-9ED3-40C0-90EC-68454DB1FC85}"/>
    <cellStyle name="Normal 151 4 3 4" xfId="11159" xr:uid="{2D447745-305B-40D0-B32E-84C8BEB7A5BC}"/>
    <cellStyle name="Normal 151 4 3_(1a) Income Statement YTD" xfId="11160" xr:uid="{8288B43E-C05F-4873-ADEE-C8DB472C86B2}"/>
    <cellStyle name="Normal 151 4 4" xfId="11161" xr:uid="{7F16FCAF-D9FB-48D9-B148-B8A5ED15EBD0}"/>
    <cellStyle name="Normal 151 4 4 2" xfId="11162" xr:uid="{56AAB643-839A-4B7E-BDBA-DF1780313DA6}"/>
    <cellStyle name="Normal 151 4 5" xfId="11163" xr:uid="{AC08B14C-E028-440C-8665-3FE6A2C202C6}"/>
    <cellStyle name="Normal 151 4 5 2" xfId="11164" xr:uid="{D429D8CA-B4DA-48FE-8059-AF17AFD58F82}"/>
    <cellStyle name="Normal 151 4 6" xfId="11165" xr:uid="{B58BB4DC-E726-462C-9E1A-55587CCDFE9D}"/>
    <cellStyle name="Normal 151 4_(1a) Income Statement YTD" xfId="11166" xr:uid="{201CBCBA-855C-481D-97B5-78CFA834E8A8}"/>
    <cellStyle name="Normal 151 5" xfId="11167" xr:uid="{899F8BD7-20DC-4EB0-814E-F4EFB82F04F3}"/>
    <cellStyle name="Normal 151 5 2" xfId="11168" xr:uid="{94DAB948-F636-4676-93B5-F6BE9E82A98C}"/>
    <cellStyle name="Normal 151 5 2 2" xfId="11169" xr:uid="{E7492F5F-5E95-44B8-8979-07C7E49D8432}"/>
    <cellStyle name="Normal 151 5 2 2 2" xfId="11170" xr:uid="{9A626FB9-5AC9-4D62-9180-9652672069D9}"/>
    <cellStyle name="Normal 151 5 2 3" xfId="11171" xr:uid="{761F4C6E-7C95-4D2A-A9C3-DF6C3BF22845}"/>
    <cellStyle name="Normal 151 5 2 3 2" xfId="11172" xr:uid="{35A258FA-ECF6-4B94-9EFD-369B45AC62E5}"/>
    <cellStyle name="Normal 151 5 2 4" xfId="11173" xr:uid="{6D472530-F183-4545-9396-65CBF194D1B3}"/>
    <cellStyle name="Normal 151 5 2_(1a) Income Statement YTD" xfId="11174" xr:uid="{569450B3-A870-4C45-890D-02E426EBDC64}"/>
    <cellStyle name="Normal 151 5 3" xfId="11175" xr:uid="{9ABB8EEE-353C-483E-AFF8-FEC6B72DE5E4}"/>
    <cellStyle name="Normal 151 5 3 2" xfId="11176" xr:uid="{97F87C7F-8E96-457D-82EC-AB7B9C3DA63E}"/>
    <cellStyle name="Normal 151 5 3 2 2" xfId="11177" xr:uid="{8C13AF5B-84A7-4CC1-A63F-B8DDD2F8B93F}"/>
    <cellStyle name="Normal 151 5 3 3" xfId="11178" xr:uid="{B2B1D0C8-5C4B-49B4-8EBF-4D90DD55E69E}"/>
    <cellStyle name="Normal 151 5 3 3 2" xfId="11179" xr:uid="{266D2B07-3D21-42B5-BDDF-B17D331879BD}"/>
    <cellStyle name="Normal 151 5 3 4" xfId="11180" xr:uid="{9A41E88E-80F2-4A01-8B54-40876046179C}"/>
    <cellStyle name="Normal 151 5 3_(1a) Income Statement YTD" xfId="11181" xr:uid="{467A0834-536B-48B1-8B2F-06FB2718DF80}"/>
    <cellStyle name="Normal 151 5 4" xfId="11182" xr:uid="{7E2F7971-637F-43B9-83D1-60D76AEF0C09}"/>
    <cellStyle name="Normal 151 5 4 2" xfId="11183" xr:uid="{E20FF037-4B9A-414E-805C-EE29285DB2D6}"/>
    <cellStyle name="Normal 151 5 5" xfId="11184" xr:uid="{5EFA6DF9-86CB-478C-90E6-1A6C24B2CFF1}"/>
    <cellStyle name="Normal 151 5 5 2" xfId="11185" xr:uid="{D955AA63-02FC-48A4-97A3-8D1F056E80EB}"/>
    <cellStyle name="Normal 151 5 6" xfId="11186" xr:uid="{E7D1CDDD-0301-487B-9DF0-516F83D8D597}"/>
    <cellStyle name="Normal 151 5_(1a) Income Statement YTD" xfId="11187" xr:uid="{72C9F6FA-1C78-4C60-8618-D290B2632772}"/>
    <cellStyle name="Normal 151_(1a) Income Statement YTD" xfId="11188" xr:uid="{D6AF5D1D-D687-433A-AB2E-A6998659E27F}"/>
    <cellStyle name="Normal 152" xfId="11189" xr:uid="{2BE98132-1D47-496F-990C-077417D91B5E}"/>
    <cellStyle name="Normal 152 2" xfId="11190" xr:uid="{2A53DAA2-25F3-4B59-B2FC-8AB3D9911A26}"/>
    <cellStyle name="Normal 152 2 2" xfId="11191" xr:uid="{C255A3EC-9D9D-40ED-94A0-56E5483AB38A}"/>
    <cellStyle name="Normal 152 2 2 2" xfId="11192" xr:uid="{0C11B18B-1979-4CC0-BC45-E06E6B71BB09}"/>
    <cellStyle name="Normal 152 2 2 2 2" xfId="11193" xr:uid="{DC30AA69-D4A6-4D89-8143-ADCF7A46586D}"/>
    <cellStyle name="Normal 152 2 2 3" xfId="11194" xr:uid="{CFBDE1AB-1EE8-4824-9B88-46F7588AD500}"/>
    <cellStyle name="Normal 152 2 2 3 2" xfId="11195" xr:uid="{FC2BE759-DAB9-48A4-85F9-BF1099924E20}"/>
    <cellStyle name="Normal 152 2 2 4" xfId="11196" xr:uid="{19279315-24DF-4B09-9FAC-012C677EAD24}"/>
    <cellStyle name="Normal 152 2 2_(1a) Income Statement YTD" xfId="11197" xr:uid="{53786FD5-F51C-434F-A3AF-FC3CC215AB22}"/>
    <cellStyle name="Normal 152 2 3" xfId="11198" xr:uid="{640B7CB7-0847-486C-9E88-A19A919EB5D5}"/>
    <cellStyle name="Normal 152 2 3 2" xfId="11199" xr:uid="{2612B654-33F8-4527-8345-5333B3874571}"/>
    <cellStyle name="Normal 152 2 3 2 2" xfId="11200" xr:uid="{DD943A19-47E5-4FAD-9FC3-5F266BEA0A89}"/>
    <cellStyle name="Normal 152 2 3 3" xfId="11201" xr:uid="{DD334318-FCB1-43BC-9996-7A8FB220784F}"/>
    <cellStyle name="Normal 152 2 3 3 2" xfId="11202" xr:uid="{2B020222-4FC8-4D3C-B6BA-763054E55F7E}"/>
    <cellStyle name="Normal 152 2 3 4" xfId="11203" xr:uid="{B9E179F2-F1B8-4323-83F3-A565B03FB753}"/>
    <cellStyle name="Normal 152 2 3_(1a) Income Statement YTD" xfId="11204" xr:uid="{7C07954C-C957-457F-97B9-71D9291C4871}"/>
    <cellStyle name="Normal 152 2 4" xfId="11205" xr:uid="{E2675717-C55F-4B83-95A6-20F27BD0D68B}"/>
    <cellStyle name="Normal 152 2 4 2" xfId="11206" xr:uid="{075A7EB4-BC44-4A06-ACEA-528845CF7EED}"/>
    <cellStyle name="Normal 152 2 5" xfId="11207" xr:uid="{FE151940-CF35-4500-AF3C-28EC51AB4925}"/>
    <cellStyle name="Normal 152 2 5 2" xfId="11208" xr:uid="{F2A3443E-33A1-4A26-989F-B2172504D2E2}"/>
    <cellStyle name="Normal 152 2 6" xfId="11209" xr:uid="{7CBF7FE8-6388-4C1B-91D2-0C9E36F70C01}"/>
    <cellStyle name="Normal 152 2_(1a) Income Statement YTD" xfId="11210" xr:uid="{5A6B1995-191D-4E0A-BB51-C21FFF51E58A}"/>
    <cellStyle name="Normal 152 3" xfId="11211" xr:uid="{A365347B-25BA-402F-8AB1-362938CB5A2D}"/>
    <cellStyle name="Normal 152 3 2" xfId="11212" xr:uid="{00ACFEC6-D8C3-449A-9C5C-19C902A22065}"/>
    <cellStyle name="Normal 152 3 2 2" xfId="11213" xr:uid="{F170E3F1-23C0-4C7B-BA06-D7BF5B9E6872}"/>
    <cellStyle name="Normal 152 3 2 2 2" xfId="11214" xr:uid="{EF2A5E1F-818F-4D2F-B1C0-B77B9AF89190}"/>
    <cellStyle name="Normal 152 3 2 3" xfId="11215" xr:uid="{4C152D75-A770-4356-B255-BED57328288A}"/>
    <cellStyle name="Normal 152 3 2 3 2" xfId="11216" xr:uid="{DF656EDD-0308-4A0A-B684-6DED6A9D613D}"/>
    <cellStyle name="Normal 152 3 2 4" xfId="11217" xr:uid="{2A9020D7-F5A8-4354-B654-795905105F88}"/>
    <cellStyle name="Normal 152 3 2_(1a) Income Statement YTD" xfId="11218" xr:uid="{8809409D-8AF4-4B47-A576-19EF8F8D4C4D}"/>
    <cellStyle name="Normal 152 3 3" xfId="11219" xr:uid="{928B3E4B-D8D7-48AE-AD45-EB346B00EDB2}"/>
    <cellStyle name="Normal 152 3 3 2" xfId="11220" xr:uid="{ED1AE175-D707-4A5C-B3F0-A600C0F6BAC9}"/>
    <cellStyle name="Normal 152 3 3 2 2" xfId="11221" xr:uid="{346724CD-A96D-4FFC-8E7C-E9393D63E211}"/>
    <cellStyle name="Normal 152 3 3 3" xfId="11222" xr:uid="{CAF9634E-0DB5-4678-8251-D089072F971B}"/>
    <cellStyle name="Normal 152 3 3 3 2" xfId="11223" xr:uid="{70EFC7A8-E175-4977-851E-68A6D6F754B8}"/>
    <cellStyle name="Normal 152 3 3 4" xfId="11224" xr:uid="{D3DE1B3B-7672-4454-9BD5-8D89265A5734}"/>
    <cellStyle name="Normal 152 3 3_(1a) Income Statement YTD" xfId="11225" xr:uid="{4990605D-9E1D-49DD-B165-07201F57413A}"/>
    <cellStyle name="Normal 152 3 4" xfId="11226" xr:uid="{8D4BA2E1-0209-48B6-BA14-BB04358D4499}"/>
    <cellStyle name="Normal 152 3 4 2" xfId="11227" xr:uid="{14C9ED32-FC86-4C07-B287-17ED4EB838CD}"/>
    <cellStyle name="Normal 152 3 5" xfId="11228" xr:uid="{2F5E29B9-7FB3-4D44-A9DF-8669C1243C8C}"/>
    <cellStyle name="Normal 152 3 5 2" xfId="11229" xr:uid="{5BFDDA5C-7113-45AD-B62C-9A5722749CF4}"/>
    <cellStyle name="Normal 152 3 6" xfId="11230" xr:uid="{CDDD8058-2B77-48F8-A271-581734F386A6}"/>
    <cellStyle name="Normal 152 3_(1a) Income Statement YTD" xfId="11231" xr:uid="{931FD8B8-C2B0-48FE-9077-D7FE815784CC}"/>
    <cellStyle name="Normal 152 4" xfId="11232" xr:uid="{77FA33E8-E211-4E63-9EBE-99BF9C360282}"/>
    <cellStyle name="Normal 152 4 2" xfId="11233" xr:uid="{3EB0652F-630A-4863-A079-987FAB092D96}"/>
    <cellStyle name="Normal 152 4 2 2" xfId="11234" xr:uid="{5883FF3D-0504-4F9B-AB57-66482990BCFE}"/>
    <cellStyle name="Normal 152 4 2 2 2" xfId="11235" xr:uid="{110EC247-F54E-4953-AFFE-702FCA87AB0E}"/>
    <cellStyle name="Normal 152 4 2 3" xfId="11236" xr:uid="{C2B66653-452C-4065-B26A-195720659424}"/>
    <cellStyle name="Normal 152 4 2 3 2" xfId="11237" xr:uid="{6E612ED8-8D82-4348-B004-5FC2493E734E}"/>
    <cellStyle name="Normal 152 4 2 4" xfId="11238" xr:uid="{8E15917D-00F9-4896-9F0A-A84C8F9B9338}"/>
    <cellStyle name="Normal 152 4 2_(1a) Income Statement YTD" xfId="11239" xr:uid="{6950E267-C9DE-46B7-BF69-F56BE0BB758B}"/>
    <cellStyle name="Normal 152 4 3" xfId="11240" xr:uid="{D8F6D319-5489-4303-8078-B3DE44861756}"/>
    <cellStyle name="Normal 152 4 3 2" xfId="11241" xr:uid="{540416C8-AF56-445C-9E68-B0AAF2C7E9D3}"/>
    <cellStyle name="Normal 152 4 3 2 2" xfId="11242" xr:uid="{90237DCD-B548-419E-920C-2098D74862F7}"/>
    <cellStyle name="Normal 152 4 3 3" xfId="11243" xr:uid="{E3D1D95E-85AF-4228-94FF-EEE4BCC6F349}"/>
    <cellStyle name="Normal 152 4 3 3 2" xfId="11244" xr:uid="{148E091D-6979-4DC7-80F3-B9DFC5B21489}"/>
    <cellStyle name="Normal 152 4 3 4" xfId="11245" xr:uid="{A61406B6-6255-4F7F-9B2E-44DEF10F9902}"/>
    <cellStyle name="Normal 152 4 3_(1a) Income Statement YTD" xfId="11246" xr:uid="{9C796F27-D22D-4656-8291-BB8D56E71273}"/>
    <cellStyle name="Normal 152 4 4" xfId="11247" xr:uid="{8EA50CEE-C5F5-4290-87F8-055977CE9222}"/>
    <cellStyle name="Normal 152 4 4 2" xfId="11248" xr:uid="{E13220F0-B27B-46F9-9D30-F2E9E5E321D5}"/>
    <cellStyle name="Normal 152 4 5" xfId="11249" xr:uid="{3E62A4E6-BC4F-4351-8F90-465F7EEBAE6E}"/>
    <cellStyle name="Normal 152 4 5 2" xfId="11250" xr:uid="{2D36779E-FD76-4C21-B55F-C00FE6069BF9}"/>
    <cellStyle name="Normal 152 4 6" xfId="11251" xr:uid="{42B899AC-8057-47EA-AC20-FB9DAFF70A99}"/>
    <cellStyle name="Normal 152 4_(1a) Income Statement YTD" xfId="11252" xr:uid="{243B9472-AC4A-402E-A743-B9EED528458F}"/>
    <cellStyle name="Normal 152 5" xfId="11253" xr:uid="{A30302F7-9187-4B34-9412-BBCA189F7454}"/>
    <cellStyle name="Normal 152 5 2" xfId="11254" xr:uid="{D97DB5F2-18C6-4AD4-90F6-9CD2151BA619}"/>
    <cellStyle name="Normal 152 5 2 2" xfId="11255" xr:uid="{7B01DF27-3EEB-4E17-B666-62B6EED2E11A}"/>
    <cellStyle name="Normal 152 5 2 2 2" xfId="11256" xr:uid="{40516503-5D3E-4942-93D9-E051149D131F}"/>
    <cellStyle name="Normal 152 5 2 3" xfId="11257" xr:uid="{E469B005-D88F-4753-8668-B89D1345ABC5}"/>
    <cellStyle name="Normal 152 5 2 3 2" xfId="11258" xr:uid="{2ABC3267-3CCF-4C71-955F-292A4B2A6DCF}"/>
    <cellStyle name="Normal 152 5 2 4" xfId="11259" xr:uid="{9A6AB55C-7BDA-4C41-8C4A-73F7EC1F2D27}"/>
    <cellStyle name="Normal 152 5 2_(1a) Income Statement YTD" xfId="11260" xr:uid="{BEE169B5-F820-453E-8F14-12CEB8A46C8A}"/>
    <cellStyle name="Normal 152 5 3" xfId="11261" xr:uid="{957F443C-51B1-4E52-A176-396E309BDAFA}"/>
    <cellStyle name="Normal 152 5 3 2" xfId="11262" xr:uid="{27F1FAB0-7362-4D8F-A71B-9DB4BB0F61B5}"/>
    <cellStyle name="Normal 152 5 3 2 2" xfId="11263" xr:uid="{6E978AA7-152F-43D9-9219-56274958CC5E}"/>
    <cellStyle name="Normal 152 5 3 3" xfId="11264" xr:uid="{9F2B60AD-B189-4A1A-B80B-D786491D6591}"/>
    <cellStyle name="Normal 152 5 3 3 2" xfId="11265" xr:uid="{DD17282E-D138-4EF0-9710-C0CF88B670D2}"/>
    <cellStyle name="Normal 152 5 3 4" xfId="11266" xr:uid="{6599C31E-3C2C-4632-89DC-DE55B6102948}"/>
    <cellStyle name="Normal 152 5 3_(1a) Income Statement YTD" xfId="11267" xr:uid="{0DD0D98B-7833-49A2-8962-A5FD6F883119}"/>
    <cellStyle name="Normal 152 5 4" xfId="11268" xr:uid="{2AD32083-87E0-4B9A-A1DE-786A6127E9E1}"/>
    <cellStyle name="Normal 152 5 4 2" xfId="11269" xr:uid="{35E9D55F-DE93-4D0A-94DE-D164ABA7B6BD}"/>
    <cellStyle name="Normal 152 5 5" xfId="11270" xr:uid="{130E05A5-5DCD-4862-B15B-412F99DEBF1B}"/>
    <cellStyle name="Normal 152 5 5 2" xfId="11271" xr:uid="{BF2437B5-4607-4CCA-8235-69D570080A23}"/>
    <cellStyle name="Normal 152 5 6" xfId="11272" xr:uid="{02C4B980-2300-4043-90F5-6DED340EB3AD}"/>
    <cellStyle name="Normal 152 5_(1a) Income Statement YTD" xfId="11273" xr:uid="{8F34A7F4-AEB5-4C1C-9BD2-BDAE8D344D50}"/>
    <cellStyle name="Normal 152_(1a) Income Statement YTD" xfId="11274" xr:uid="{50E96579-7EB5-47AF-A500-AD9E0BFD2475}"/>
    <cellStyle name="Normal 153" xfId="11275" xr:uid="{E161ABCF-5949-4908-90DA-5262E367CA31}"/>
    <cellStyle name="Normal 153 10" xfId="11276" xr:uid="{87321015-3769-48A5-8688-3F8A4F00FC41}"/>
    <cellStyle name="Normal 153 10 2" xfId="11277" xr:uid="{59A51E0E-18FF-45FD-BC65-8158980C82CB}"/>
    <cellStyle name="Normal 153 11" xfId="11278" xr:uid="{3D26A520-8E0D-4F7F-98E8-7A6929A3EB8C}"/>
    <cellStyle name="Normal 153 2" xfId="11279" xr:uid="{EDCA09EC-86EB-45EF-B517-46EC382AF307}"/>
    <cellStyle name="Normal 153 2 2" xfId="11280" xr:uid="{0E2F5F01-BA12-4A12-83D3-925CC280631B}"/>
    <cellStyle name="Normal 153 2 2 2" xfId="11281" xr:uid="{CA05BCA6-53C2-495E-B8D2-E3A68DEADBC5}"/>
    <cellStyle name="Normal 153 2 2 2 2" xfId="11282" xr:uid="{F601D2D0-18A2-4784-A9E1-C0C600AC2A0A}"/>
    <cellStyle name="Normal 153 2 2 3" xfId="11283" xr:uid="{D4665E86-6EE6-41F3-852C-CC1A13308389}"/>
    <cellStyle name="Normal 153 2 2 3 2" xfId="11284" xr:uid="{41E3B4EA-60F2-4A71-8B48-A2686B92CB9C}"/>
    <cellStyle name="Normal 153 2 2 4" xfId="11285" xr:uid="{275C8327-5240-4E67-880E-6102A7D8C008}"/>
    <cellStyle name="Normal 153 2 2_(1a) Income Statement YTD" xfId="11286" xr:uid="{E569A7CB-9613-4073-AB7A-496D0BC705D3}"/>
    <cellStyle name="Normal 153 2 3" xfId="11287" xr:uid="{662A496A-6C3E-461B-BF52-320BB6914CF8}"/>
    <cellStyle name="Normal 153 2 3 2" xfId="11288" xr:uid="{1700D64E-F1BF-487C-AB99-FDFFBDD7BF91}"/>
    <cellStyle name="Normal 153 2 3 2 2" xfId="11289" xr:uid="{29597240-C09E-4E4F-860D-4FAB3D59A248}"/>
    <cellStyle name="Normal 153 2 3 3" xfId="11290" xr:uid="{1AC3836E-107E-4DEA-B754-86090E5104D8}"/>
    <cellStyle name="Normal 153 2 3 3 2" xfId="11291" xr:uid="{44D4858E-F02E-4518-B5B8-2749385FFA6F}"/>
    <cellStyle name="Normal 153 2 3 4" xfId="11292" xr:uid="{A545662D-2A85-4865-83AE-D7233F608125}"/>
    <cellStyle name="Normal 153 2 3_(1a) Income Statement YTD" xfId="11293" xr:uid="{C75CCC32-1286-4DB2-BC71-27F1FD6B5E8E}"/>
    <cellStyle name="Normal 153 2 4" xfId="11294" xr:uid="{D1777691-FD27-4475-9594-F18BE3B82517}"/>
    <cellStyle name="Normal 153 2 4 2" xfId="11295" xr:uid="{163FA4BC-F603-406A-A889-112187BC4AC8}"/>
    <cellStyle name="Normal 153 2 5" xfId="11296" xr:uid="{A5246ABE-7923-47E6-9B97-7FA9978ABDBE}"/>
    <cellStyle name="Normal 153 2 5 2" xfId="11297" xr:uid="{3BD81061-AAE7-494F-A2CA-BC7C50B771FF}"/>
    <cellStyle name="Normal 153 2 6" xfId="11298" xr:uid="{EA5F50E0-9B96-4F49-9200-3920B5FC9F9E}"/>
    <cellStyle name="Normal 153 2_(1a) Income Statement YTD" xfId="11299" xr:uid="{D9AAB65A-610E-4BC9-9D72-F43BC89EAC5D}"/>
    <cellStyle name="Normal 153 3" xfId="11300" xr:uid="{138B0888-1E41-4FE4-ACCC-EED39F1C5E1A}"/>
    <cellStyle name="Normal 153 3 2" xfId="11301" xr:uid="{DFFE872A-6BCD-4BB9-A645-FC019D682507}"/>
    <cellStyle name="Normal 153 3 2 2" xfId="11302" xr:uid="{BA0DA2F4-F64F-4E8F-BF3E-10012B7BDCB8}"/>
    <cellStyle name="Normal 153 3 2 2 2" xfId="11303" xr:uid="{23E6D0F3-5042-48C1-A321-43DF1AD0D5E2}"/>
    <cellStyle name="Normal 153 3 2 3" xfId="11304" xr:uid="{AC5A8E5A-D871-4BD4-B7DC-B2AC47803331}"/>
    <cellStyle name="Normal 153 3 2 3 2" xfId="11305" xr:uid="{581E879E-9A43-4A1B-983A-38345183F80C}"/>
    <cellStyle name="Normal 153 3 2 4" xfId="11306" xr:uid="{C226D1E0-5C34-44FE-8ABB-3C50AAC77D23}"/>
    <cellStyle name="Normal 153 3 2_(1a) Income Statement YTD" xfId="11307" xr:uid="{38EDCE33-406E-4B99-B3DA-E717F2EA9D4E}"/>
    <cellStyle name="Normal 153 3 3" xfId="11308" xr:uid="{D8ACC83C-F24D-40A7-A198-EE9C39B9191F}"/>
    <cellStyle name="Normal 153 3 3 2" xfId="11309" xr:uid="{7C91B350-683A-46C6-A31F-D3B6BD905026}"/>
    <cellStyle name="Normal 153 3 3 2 2" xfId="11310" xr:uid="{7B9F3AFC-8344-4A0C-8698-CA72204DDF94}"/>
    <cellStyle name="Normal 153 3 3 3" xfId="11311" xr:uid="{4EB262CA-F4EE-41EF-948D-BAD597E1CC8B}"/>
    <cellStyle name="Normal 153 3 3 3 2" xfId="11312" xr:uid="{5B5FB6BF-FDF9-49F1-82E1-A2ABA43DFB6A}"/>
    <cellStyle name="Normal 153 3 3 4" xfId="11313" xr:uid="{EADC3CD0-DEF0-4C26-99FF-4476208FE70F}"/>
    <cellStyle name="Normal 153 3 3_(1a) Income Statement YTD" xfId="11314" xr:uid="{E6931A64-BA0A-419B-9E61-8307B4D06756}"/>
    <cellStyle name="Normal 153 3 4" xfId="11315" xr:uid="{8FA97134-667F-4A75-BFC0-7E65A56380EC}"/>
    <cellStyle name="Normal 153 3 4 2" xfId="11316" xr:uid="{2A2477E2-6539-45F4-B21B-F5FC106C3743}"/>
    <cellStyle name="Normal 153 3 5" xfId="11317" xr:uid="{440F184F-DA8F-447B-A5DF-4418AE94039D}"/>
    <cellStyle name="Normal 153 3 5 2" xfId="11318" xr:uid="{9EDD8678-788A-489F-BFFE-B402007D60C5}"/>
    <cellStyle name="Normal 153 3 6" xfId="11319" xr:uid="{770197F7-0CBE-468A-9A4F-683146DC1584}"/>
    <cellStyle name="Normal 153 3_(1a) Income Statement YTD" xfId="11320" xr:uid="{CA07D798-7D1D-40D0-8A20-8D779DE87206}"/>
    <cellStyle name="Normal 153 4" xfId="11321" xr:uid="{221A99A2-4B93-44AC-A229-849EC617B52F}"/>
    <cellStyle name="Normal 153 4 2" xfId="11322" xr:uid="{58EA3D1D-5525-45FA-AFBF-03BF324C81C2}"/>
    <cellStyle name="Normal 153 4 2 2" xfId="11323" xr:uid="{DF5575A6-47F1-4C64-912B-646F3D08B252}"/>
    <cellStyle name="Normal 153 4 2 2 2" xfId="11324" xr:uid="{AD360DA1-A746-4734-8969-671F0D00EC1B}"/>
    <cellStyle name="Normal 153 4 2 3" xfId="11325" xr:uid="{949F9F28-834C-4EB7-BB4A-EED3BDC5A12F}"/>
    <cellStyle name="Normal 153 4 2 3 2" xfId="11326" xr:uid="{5525309C-4869-4A97-94C0-3DFE5018D346}"/>
    <cellStyle name="Normal 153 4 2 4" xfId="11327" xr:uid="{19E0D48F-7B90-402A-BD40-0DBC9B149A15}"/>
    <cellStyle name="Normal 153 4 2_(1a) Income Statement YTD" xfId="11328" xr:uid="{84F92B53-6A87-47EA-8F6D-97ADC4DC7A32}"/>
    <cellStyle name="Normal 153 4 3" xfId="11329" xr:uid="{BB5A4FC0-5C66-441C-9C62-D4458371A1AE}"/>
    <cellStyle name="Normal 153 4 3 2" xfId="11330" xr:uid="{923E606E-13F7-4E33-A07C-0DB95A62C450}"/>
    <cellStyle name="Normal 153 4 3 2 2" xfId="11331" xr:uid="{645338BB-D705-467D-97E2-1BE0923C5A5C}"/>
    <cellStyle name="Normal 153 4 3 3" xfId="11332" xr:uid="{076EEA79-E6AB-4155-8EEE-B88A75F045D1}"/>
    <cellStyle name="Normal 153 4 3 3 2" xfId="11333" xr:uid="{DCB80ED4-BCA6-42B1-841D-828535F9D5C0}"/>
    <cellStyle name="Normal 153 4 3 4" xfId="11334" xr:uid="{A3E23252-8E4F-4C34-BFBC-6ED7724E3B43}"/>
    <cellStyle name="Normal 153 4 3_(1a) Income Statement YTD" xfId="11335" xr:uid="{4B639D52-F8C7-4F56-B4C8-FD13F5057888}"/>
    <cellStyle name="Normal 153 4 4" xfId="11336" xr:uid="{28D67D8E-FA34-4D27-A569-1A23C38AD757}"/>
    <cellStyle name="Normal 153 4 4 2" xfId="11337" xr:uid="{1A7EF9E1-30EC-4D52-A2D0-D206DA2175EA}"/>
    <cellStyle name="Normal 153 4 5" xfId="11338" xr:uid="{168C1910-F78E-4A19-A632-BCDE9B6EFC03}"/>
    <cellStyle name="Normal 153 4 5 2" xfId="11339" xr:uid="{6AC7BAD7-6D0D-457E-967C-98253ADCB57E}"/>
    <cellStyle name="Normal 153 4 6" xfId="11340" xr:uid="{767C5256-E728-4EBF-A754-90D6E943FE3E}"/>
    <cellStyle name="Normal 153 4_(1a) Income Statement YTD" xfId="11341" xr:uid="{2806382C-CAD9-416C-B2ED-F533C8C0A909}"/>
    <cellStyle name="Normal 153 5" xfId="11342" xr:uid="{33E425B4-7D29-4C29-88A3-FA3586627039}"/>
    <cellStyle name="Normal 153 5 2" xfId="11343" xr:uid="{69F3637B-13D9-49B8-A3CA-0011C130EDED}"/>
    <cellStyle name="Normal 153 5 2 2" xfId="11344" xr:uid="{2C196E14-4BA0-49A3-9392-B11E23D7940F}"/>
    <cellStyle name="Normal 153 5 2 2 2" xfId="11345" xr:uid="{72878357-B048-487E-A871-C32271C0068C}"/>
    <cellStyle name="Normal 153 5 2 3" xfId="11346" xr:uid="{08B10E82-368A-4579-B452-09170171F5A6}"/>
    <cellStyle name="Normal 153 5 2 3 2" xfId="11347" xr:uid="{06F30D2F-4994-4450-ABF4-AB4977DB0E04}"/>
    <cellStyle name="Normal 153 5 2 4" xfId="11348" xr:uid="{5B97B8F2-30B0-40E8-839B-A1824C4D1DF9}"/>
    <cellStyle name="Normal 153 5 2_(1a) Income Statement YTD" xfId="11349" xr:uid="{41374D40-C166-4D25-AE95-F377C74890E3}"/>
    <cellStyle name="Normal 153 5 3" xfId="11350" xr:uid="{4037EDD2-5B46-4AF7-A41D-1168191A967C}"/>
    <cellStyle name="Normal 153 5 3 2" xfId="11351" xr:uid="{E96A566F-C42B-4EF5-B987-6701EA425AEF}"/>
    <cellStyle name="Normal 153 5 3 2 2" xfId="11352" xr:uid="{B0BBA04E-737E-4F2D-BB8D-2F9A408AFC2B}"/>
    <cellStyle name="Normal 153 5 3 3" xfId="11353" xr:uid="{9D4BCB4D-DAA0-4F06-9F44-BDE8CDEB044B}"/>
    <cellStyle name="Normal 153 5 3 3 2" xfId="11354" xr:uid="{F23D38CB-41B4-4435-B4C5-0DBC49B8506E}"/>
    <cellStyle name="Normal 153 5 3 4" xfId="11355" xr:uid="{20E298C2-B060-4F2B-BF7A-3DD579E3EC7B}"/>
    <cellStyle name="Normal 153 5 3_(1a) Income Statement YTD" xfId="11356" xr:uid="{BED58617-0543-44D0-B848-377803FE01AC}"/>
    <cellStyle name="Normal 153 5 4" xfId="11357" xr:uid="{7F9F395B-45B9-4278-8611-7FAB31398737}"/>
    <cellStyle name="Normal 153 5 4 2" xfId="11358" xr:uid="{E6DB63B5-8BD2-4A24-B8C1-D9854D756571}"/>
    <cellStyle name="Normal 153 5 5" xfId="11359" xr:uid="{CD40D3A5-2534-4A11-BD5C-D5C58D02EF9F}"/>
    <cellStyle name="Normal 153 5 5 2" xfId="11360" xr:uid="{9909AC62-D8D1-43CC-8910-F873FAA8780F}"/>
    <cellStyle name="Normal 153 5 6" xfId="11361" xr:uid="{127DE70A-27B2-461A-98AF-3F3BAF4FB5D3}"/>
    <cellStyle name="Normal 153 5_(1a) Income Statement YTD" xfId="11362" xr:uid="{911C99E8-C5CB-4F41-9250-8AEEDBEBA90B}"/>
    <cellStyle name="Normal 153 6" xfId="11363" xr:uid="{9083D74E-5C51-40AC-8F49-83C6DF8E5BD0}"/>
    <cellStyle name="Normal 153 6 2" xfId="11364" xr:uid="{303BA1DF-A4B3-4F39-B1FF-FDF1488A2FDC}"/>
    <cellStyle name="Normal 153 6 2 2" xfId="11365" xr:uid="{E55B4F6F-A1EC-49BC-B9FB-F0DB85A27562}"/>
    <cellStyle name="Normal 153 6 3" xfId="11366" xr:uid="{0FA59E33-2F4A-4363-9B7A-9F17ECEADA35}"/>
    <cellStyle name="Normal 153 6 3 2" xfId="11367" xr:uid="{C0D72197-7790-4E13-BC15-B358C305634B}"/>
    <cellStyle name="Normal 153 6 4" xfId="11368" xr:uid="{10AE1674-7D05-4E87-86C0-D6FB648B5003}"/>
    <cellStyle name="Normal 153 6_(1a) Income Statement YTD" xfId="11369" xr:uid="{3BF54B75-0B1F-4FAD-B379-749C0CBB3C03}"/>
    <cellStyle name="Normal 153 7" xfId="11370" xr:uid="{FE205320-C756-42FC-A5ED-D6229D223743}"/>
    <cellStyle name="Normal 153 8" xfId="11371" xr:uid="{385DCEA3-2468-470A-861A-B7813975D4B6}"/>
    <cellStyle name="Normal 153 8 2" xfId="11372" xr:uid="{0A6646D3-3246-424B-9D95-0C108113F3F1}"/>
    <cellStyle name="Normal 153 8 2 2" xfId="11373" xr:uid="{079CCA87-968C-4790-9EA3-BFF3EEED32AF}"/>
    <cellStyle name="Normal 153 8 3" xfId="11374" xr:uid="{B501632D-E802-42AE-A7C5-FA6160CB1D79}"/>
    <cellStyle name="Normal 153 8 3 2" xfId="11375" xr:uid="{B0A86F00-8968-45F3-BE45-02495D1D4E00}"/>
    <cellStyle name="Normal 153 8 4" xfId="11376" xr:uid="{BBAEEF5C-E7CE-430B-ACD0-5691B1CA3AFD}"/>
    <cellStyle name="Normal 153 8_(1a) Income Statement YTD" xfId="11377" xr:uid="{23CC951B-3F72-4544-9A7F-5DA3A969945E}"/>
    <cellStyle name="Normal 153 9" xfId="11378" xr:uid="{6EDC0EF5-0905-40EB-A8F1-669BE38F4015}"/>
    <cellStyle name="Normal 153 9 2" xfId="11379" xr:uid="{E59A99F6-EA10-4E9E-9A01-44C160337D36}"/>
    <cellStyle name="Normal 153_(1a) Income Statement YTD" xfId="11380" xr:uid="{26015BCD-0BD1-463D-A5BA-78E291FA1A53}"/>
    <cellStyle name="Normal 154" xfId="11381" xr:uid="{393D5CE4-01AC-4A06-9C41-3B804CE04030}"/>
    <cellStyle name="Normal 155" xfId="11382" xr:uid="{A05FECEB-4BEE-4AF8-9A76-06A3D2C62671}"/>
    <cellStyle name="Normal 155 10" xfId="11383" xr:uid="{AFB4C4D4-0869-47D1-B063-6135797DC9C2}"/>
    <cellStyle name="Normal 155 10 2" xfId="11384" xr:uid="{982C575F-4B14-4DE4-A1D0-67CDD967DCF8}"/>
    <cellStyle name="Normal 155 11" xfId="11385" xr:uid="{21AC22C9-FCFD-4AA0-9472-8517AD32119C}"/>
    <cellStyle name="Normal 155 2" xfId="11386" xr:uid="{55C51C2D-DF21-47E5-9812-CD7ABEC4CF42}"/>
    <cellStyle name="Normal 155 2 2" xfId="11387" xr:uid="{FAED55CA-6E32-438F-8261-5AA7D3DBD704}"/>
    <cellStyle name="Normal 155 2 2 2" xfId="11388" xr:uid="{823D6D99-AC69-42B8-89ED-11D183CFD393}"/>
    <cellStyle name="Normal 155 2 2 2 2" xfId="11389" xr:uid="{B8A94839-2198-4C87-9630-22339F65E182}"/>
    <cellStyle name="Normal 155 2 2 3" xfId="11390" xr:uid="{F27258E7-9003-4548-B2C9-E5428E38C7E3}"/>
    <cellStyle name="Normal 155 2 2 3 2" xfId="11391" xr:uid="{D1FD9CF3-D96B-4661-91D5-CD4F1F3D7588}"/>
    <cellStyle name="Normal 155 2 2 4" xfId="11392" xr:uid="{9097CF4E-5AEA-4111-9AA8-419938D60F02}"/>
    <cellStyle name="Normal 155 2 2_(1a) Income Statement YTD" xfId="11393" xr:uid="{9E37CCD4-1B2D-4861-85E2-FAD3BE88C441}"/>
    <cellStyle name="Normal 155 2 3" xfId="11394" xr:uid="{23D2E179-B14D-4522-A0C5-82094DC7D518}"/>
    <cellStyle name="Normal 155 2 3 2" xfId="11395" xr:uid="{750F72F4-2003-446D-85F0-3C91CB7D63DD}"/>
    <cellStyle name="Normal 155 2 3 2 2" xfId="11396" xr:uid="{981AF1FD-C88A-4961-9782-2EAC9177090D}"/>
    <cellStyle name="Normal 155 2 3 3" xfId="11397" xr:uid="{F5B0F49A-AF1C-4D4F-AB60-E592F54DCB28}"/>
    <cellStyle name="Normal 155 2 3 3 2" xfId="11398" xr:uid="{24D30076-A93F-49A0-9186-FFC2E8216C85}"/>
    <cellStyle name="Normal 155 2 3 4" xfId="11399" xr:uid="{C7A762D6-798F-4360-A249-950368283D92}"/>
    <cellStyle name="Normal 155 2 3_(1a) Income Statement YTD" xfId="11400" xr:uid="{90FD99A2-A417-4D8A-989F-EFEA1830ADDE}"/>
    <cellStyle name="Normal 155 2 4" xfId="11401" xr:uid="{850E0285-5FCF-4254-BE9F-23644A57AD31}"/>
    <cellStyle name="Normal 155 2 4 2" xfId="11402" xr:uid="{5E3AACD5-41C6-4A51-B7FD-1F129B0F6121}"/>
    <cellStyle name="Normal 155 2 5" xfId="11403" xr:uid="{41CFA46B-2374-412E-B1BD-AFE98E592EDF}"/>
    <cellStyle name="Normal 155 2 5 2" xfId="11404" xr:uid="{0FFDA517-179B-487F-8CA0-57F5AD6B0035}"/>
    <cellStyle name="Normal 155 2 6" xfId="11405" xr:uid="{880A3EF6-21F0-4922-9DBF-10FE39DB114D}"/>
    <cellStyle name="Normal 155 2_(1a) Income Statement YTD" xfId="11406" xr:uid="{9024E913-B2C4-4535-BE62-E790300F07E0}"/>
    <cellStyle name="Normal 155 3" xfId="11407" xr:uid="{0CA9E9D4-BD97-4908-9AA2-4267E016F926}"/>
    <cellStyle name="Normal 155 3 2" xfId="11408" xr:uid="{05B85B22-F1BB-4441-866B-06CA8000E283}"/>
    <cellStyle name="Normal 155 3 2 2" xfId="11409" xr:uid="{D546722C-E018-4E13-8390-6261487FF909}"/>
    <cellStyle name="Normal 155 3 2 2 2" xfId="11410" xr:uid="{904C0873-ADB5-4E32-B5E8-48BA5EC9F03F}"/>
    <cellStyle name="Normal 155 3 2 3" xfId="11411" xr:uid="{0016991D-BEAE-4403-89EB-165C649D7FA9}"/>
    <cellStyle name="Normal 155 3 2 3 2" xfId="11412" xr:uid="{5E6022C1-1BF0-4C73-B266-35D4E9E6F988}"/>
    <cellStyle name="Normal 155 3 2 4" xfId="11413" xr:uid="{1424E1A7-DA2A-420C-9FD5-7BD6D9B6071B}"/>
    <cellStyle name="Normal 155 3 2_(1a) Income Statement YTD" xfId="11414" xr:uid="{EA5E7F4A-FD0F-4A96-B051-1B49242EE28E}"/>
    <cellStyle name="Normal 155 3 3" xfId="11415" xr:uid="{D9F0878C-68D7-4E84-9F7A-E63860131AA6}"/>
    <cellStyle name="Normal 155 3 3 2" xfId="11416" xr:uid="{13C516B1-062B-4D7A-BD91-4685FC93CFC9}"/>
    <cellStyle name="Normal 155 3 3 2 2" xfId="11417" xr:uid="{5240BB1A-114A-4A9E-8E62-CD0C50581460}"/>
    <cellStyle name="Normal 155 3 3 3" xfId="11418" xr:uid="{6E4CEF7C-8986-4D9F-AAB9-8DF43B6D29B3}"/>
    <cellStyle name="Normal 155 3 3 3 2" xfId="11419" xr:uid="{EA98241B-2891-473F-AE15-64CBE8BFAF68}"/>
    <cellStyle name="Normal 155 3 3 4" xfId="11420" xr:uid="{5BF030F0-B957-4899-A011-9FF72C2FB633}"/>
    <cellStyle name="Normal 155 3 3_(1a) Income Statement YTD" xfId="11421" xr:uid="{6C8B2F77-5234-4835-9D97-CA1BDCEE1DDE}"/>
    <cellStyle name="Normal 155 3 4" xfId="11422" xr:uid="{EC6D6A14-5124-452C-BEE8-BAF10933933D}"/>
    <cellStyle name="Normal 155 3 4 2" xfId="11423" xr:uid="{4AB03B5B-6A1E-4301-936A-6039EB2DFBC3}"/>
    <cellStyle name="Normal 155 3 5" xfId="11424" xr:uid="{463B8A07-6C08-4BC6-AA96-4071F4ADB072}"/>
    <cellStyle name="Normal 155 3 5 2" xfId="11425" xr:uid="{D46E1303-64F3-4A5C-954C-CC7A238D17A8}"/>
    <cellStyle name="Normal 155 3 6" xfId="11426" xr:uid="{F2EBFD6D-62F4-48B0-8BBC-B7CF31847429}"/>
    <cellStyle name="Normal 155 3_(1a) Income Statement YTD" xfId="11427" xr:uid="{BC9D5F49-9DDC-4A5C-9150-2C844E724DD9}"/>
    <cellStyle name="Normal 155 4" xfId="11428" xr:uid="{1E3161E8-7607-45A4-BECE-CBC25CAC7C81}"/>
    <cellStyle name="Normal 155 4 2" xfId="11429" xr:uid="{EDC03B97-7997-47BD-9B5F-51CFEF2FEB32}"/>
    <cellStyle name="Normal 155 4 2 2" xfId="11430" xr:uid="{2537BDE4-E5B8-4EE2-A1A0-30170FE50ADB}"/>
    <cellStyle name="Normal 155 4 2 2 2" xfId="11431" xr:uid="{AB6A5454-99ED-463C-A135-521D67BA7C29}"/>
    <cellStyle name="Normal 155 4 2 3" xfId="11432" xr:uid="{998D4128-6534-4106-AEC4-AE4B041A5535}"/>
    <cellStyle name="Normal 155 4 2 3 2" xfId="11433" xr:uid="{E12F5EDB-BC9D-4C08-9377-6993136F2D70}"/>
    <cellStyle name="Normal 155 4 2 4" xfId="11434" xr:uid="{4E72E60B-7261-437C-B152-E21A33143346}"/>
    <cellStyle name="Normal 155 4 2_(1a) Income Statement YTD" xfId="11435" xr:uid="{A74301AD-FF6C-4AF0-8574-F7146B9ADB77}"/>
    <cellStyle name="Normal 155 4 3" xfId="11436" xr:uid="{9A52B283-C96C-491F-8DEB-C3D1735D8530}"/>
    <cellStyle name="Normal 155 4 3 2" xfId="11437" xr:uid="{7FC5D577-5FD3-4415-B1AE-EE0C50334358}"/>
    <cellStyle name="Normal 155 4 3 2 2" xfId="11438" xr:uid="{890E149B-6D5A-4261-8B9C-6EC992382A50}"/>
    <cellStyle name="Normal 155 4 3 3" xfId="11439" xr:uid="{3329E23C-DAF1-4B06-B874-5041C5FD9193}"/>
    <cellStyle name="Normal 155 4 3 3 2" xfId="11440" xr:uid="{C2C76BF0-19B5-457A-A66B-792021AC45D8}"/>
    <cellStyle name="Normal 155 4 3 4" xfId="11441" xr:uid="{10D1EEF7-5634-40D9-A1FA-DF9F3D40BDF7}"/>
    <cellStyle name="Normal 155 4 3_(1a) Income Statement YTD" xfId="11442" xr:uid="{0BF9F687-D15F-43E5-B605-A29FD0D032BD}"/>
    <cellStyle name="Normal 155 4 4" xfId="11443" xr:uid="{E0B6A148-B878-493D-99A8-91FB4B40D1BD}"/>
    <cellStyle name="Normal 155 4 4 2" xfId="11444" xr:uid="{6DAAAD38-21F1-443A-B5B4-0391AFA541B1}"/>
    <cellStyle name="Normal 155 4 5" xfId="11445" xr:uid="{8B4BABF9-1567-43B3-A17E-5F145A6D5EEC}"/>
    <cellStyle name="Normal 155 4 5 2" xfId="11446" xr:uid="{9E8381F1-D885-4A65-95F9-58EB9FB825B6}"/>
    <cellStyle name="Normal 155 4 6" xfId="11447" xr:uid="{3C1B59CD-93F1-478F-BF18-E5E4A240067C}"/>
    <cellStyle name="Normal 155 4_(1a) Income Statement YTD" xfId="11448" xr:uid="{758455D7-F3ED-4A5D-AA5D-1C27C1C722ED}"/>
    <cellStyle name="Normal 155 5" xfId="11449" xr:uid="{95736B4D-8A51-4E00-9048-AAC0CF96C8EC}"/>
    <cellStyle name="Normal 155 5 2" xfId="11450" xr:uid="{4543C2FC-8EF7-49F4-9B9C-1F2DF505AA32}"/>
    <cellStyle name="Normal 155 5 2 2" xfId="11451" xr:uid="{D0543181-3767-468B-9CB0-52D0A96FD9D0}"/>
    <cellStyle name="Normal 155 5 2 2 2" xfId="11452" xr:uid="{E41BAA87-1AAE-4CA2-ACF8-12380AB54053}"/>
    <cellStyle name="Normal 155 5 2 3" xfId="11453" xr:uid="{656A14B3-E232-4F29-A722-CDB8BF14689B}"/>
    <cellStyle name="Normal 155 5 2 3 2" xfId="11454" xr:uid="{1CDA86C8-F3C9-4DC6-90DB-307DABC28A6D}"/>
    <cellStyle name="Normal 155 5 2 4" xfId="11455" xr:uid="{52B751C2-59A1-4A11-BF2D-A71C6BCA855B}"/>
    <cellStyle name="Normal 155 5 2_(1a) Income Statement YTD" xfId="11456" xr:uid="{A43B6A0D-67D8-4540-9295-A2053F494FC1}"/>
    <cellStyle name="Normal 155 5 3" xfId="11457" xr:uid="{15F45D41-6D83-4F2E-8C18-9B31C0EAAEEF}"/>
    <cellStyle name="Normal 155 5 3 2" xfId="11458" xr:uid="{5BA97481-36A9-4BBA-BE5B-332A87F25228}"/>
    <cellStyle name="Normal 155 5 3 2 2" xfId="11459" xr:uid="{69F0B429-408F-4F35-A4EC-1A19A7AA0DC9}"/>
    <cellStyle name="Normal 155 5 3 3" xfId="11460" xr:uid="{58069EAF-A98F-4FBF-B56F-16A9D990F943}"/>
    <cellStyle name="Normal 155 5 3 3 2" xfId="11461" xr:uid="{0CB794BC-886A-4892-9937-A3A3960B7AF2}"/>
    <cellStyle name="Normal 155 5 3 4" xfId="11462" xr:uid="{8CF4C058-A391-4E55-A332-8377BD0F5D85}"/>
    <cellStyle name="Normal 155 5 3_(1a) Income Statement YTD" xfId="11463" xr:uid="{CA603215-C603-4188-B24D-6C914117F563}"/>
    <cellStyle name="Normal 155 5 4" xfId="11464" xr:uid="{479C854E-9719-410C-ACDC-824A791CC5AB}"/>
    <cellStyle name="Normal 155 5 4 2" xfId="11465" xr:uid="{1474D033-EF2B-4BD3-926D-548D5652E6A4}"/>
    <cellStyle name="Normal 155 5 5" xfId="11466" xr:uid="{193FCA5E-5DF6-408C-9124-0272F5A29AE5}"/>
    <cellStyle name="Normal 155 5 5 2" xfId="11467" xr:uid="{9D60387B-1EE8-43F8-A1A9-5280107DD7B7}"/>
    <cellStyle name="Normal 155 5 6" xfId="11468" xr:uid="{4D71AE42-9C53-46B0-A500-0EFF443A454D}"/>
    <cellStyle name="Normal 155 5_(1a) Income Statement YTD" xfId="11469" xr:uid="{FECEB4D5-3359-49ED-99EC-611DD429CEE2}"/>
    <cellStyle name="Normal 155 6" xfId="11470" xr:uid="{2BF60953-DA09-45DC-B6E5-ABEE54C840B1}"/>
    <cellStyle name="Normal 155 6 2" xfId="11471" xr:uid="{109320F1-0EAF-47D7-80E4-4E4C59078BBB}"/>
    <cellStyle name="Normal 155 6 2 2" xfId="11472" xr:uid="{535F1117-231F-4CB8-8FBB-93D90F7111FB}"/>
    <cellStyle name="Normal 155 6 3" xfId="11473" xr:uid="{F7FB4608-FC2F-41D3-A34B-949DADCA92C4}"/>
    <cellStyle name="Normal 155 6 3 2" xfId="11474" xr:uid="{6E079099-286B-4C0E-92C7-7883A013AC1C}"/>
    <cellStyle name="Normal 155 6 4" xfId="11475" xr:uid="{F0CFBBD1-E2A0-4376-AAEC-7CDE765FCD90}"/>
    <cellStyle name="Normal 155 7" xfId="11476" xr:uid="{D31BE2CA-BD49-402A-8126-AC0132C4A099}"/>
    <cellStyle name="Normal 155 7 2" xfId="11477" xr:uid="{79822C9A-07F5-42BB-A675-E3171A3C26E8}"/>
    <cellStyle name="Normal 155 7 2 2" xfId="11478" xr:uid="{4FC3E774-9FE8-4611-B367-9696203E6C99}"/>
    <cellStyle name="Normal 155 7 3" xfId="11479" xr:uid="{E9C103FA-48AD-4950-8285-80161D7657DF}"/>
    <cellStyle name="Normal 155 7 3 2" xfId="11480" xr:uid="{9AEF5F01-464E-4071-B066-A073C4A0106D}"/>
    <cellStyle name="Normal 155 7 4" xfId="11481" xr:uid="{E994ABCE-E0E5-47D8-9751-6DCE56354EBA}"/>
    <cellStyle name="Normal 155 8" xfId="11482" xr:uid="{DCCD1311-AD51-4DD6-90D0-E1C7C0521C56}"/>
    <cellStyle name="Normal 155 8 2" xfId="11483" xr:uid="{B8C0A598-C616-4E9B-9BEF-68D63DB43FDD}"/>
    <cellStyle name="Normal 155 9" xfId="11484" xr:uid="{BAAB4D8A-7F2F-4A99-84F1-0AAC6FE47C33}"/>
    <cellStyle name="Normal 155 9 2" xfId="11485" xr:uid="{5DC7396A-CAE0-430A-A8E5-9A977A46CE74}"/>
    <cellStyle name="Normal 155_2013 Hydro" xfId="11486" xr:uid="{AC65E668-9FDD-43FB-9015-688B51347B4D}"/>
    <cellStyle name="Normal 156" xfId="11487" xr:uid="{F5D94FFE-AFF2-4B37-8D5D-DAA6A30D82AB}"/>
    <cellStyle name="Normal 156 2" xfId="11488" xr:uid="{78F2E719-16D4-403B-BF2C-0FF93E31FBD0}"/>
    <cellStyle name="Normal 156 2 2" xfId="11489" xr:uid="{F6770B5C-048B-4B9C-A529-02D66851AF3C}"/>
    <cellStyle name="Normal 156 2 2 2" xfId="11490" xr:uid="{91BCA38F-4210-4789-9863-A878F7A44871}"/>
    <cellStyle name="Normal 156 2 3" xfId="11491" xr:uid="{6BA532DF-C160-470F-98BE-17DBC3670857}"/>
    <cellStyle name="Normal 156 2 3 2" xfId="11492" xr:uid="{F513E7AD-2717-4C85-A4BE-8F290223DA5D}"/>
    <cellStyle name="Normal 156 2 4" xfId="11493" xr:uid="{1897AE3A-DBDC-4114-B341-5CEE0167928B}"/>
    <cellStyle name="Normal 156 3" xfId="11494" xr:uid="{01DC533E-6CC7-47E5-B16B-D40133B96BD4}"/>
    <cellStyle name="Normal 156 3 2" xfId="11495" xr:uid="{3DFDD69D-981C-444B-AA48-F2D35FBCACEE}"/>
    <cellStyle name="Normal 156 3 2 2" xfId="11496" xr:uid="{2AB5095F-6B55-4674-970D-838B40B61A74}"/>
    <cellStyle name="Normal 156 3 3" xfId="11497" xr:uid="{C5F8AA49-37D4-4378-8B39-5AA176D5748B}"/>
    <cellStyle name="Normal 156 3 3 2" xfId="11498" xr:uid="{78E57F8F-E314-439B-B2CE-FC7886435147}"/>
    <cellStyle name="Normal 156 3 4" xfId="11499" xr:uid="{18EF0BE4-DF29-41E9-B5C1-A13B3DEAB2DA}"/>
    <cellStyle name="Normal 156 4" xfId="11500" xr:uid="{33B83EC3-6FFB-41AA-B643-C81E77C03CB1}"/>
    <cellStyle name="Normal 156 4 2" xfId="11501" xr:uid="{6BED18A5-ED4F-4946-8D89-40F241444575}"/>
    <cellStyle name="Normal 156 5" xfId="11502" xr:uid="{7FE2562C-500A-480A-BA1B-FD428DAE6133}"/>
    <cellStyle name="Normal 156 5 2" xfId="11503" xr:uid="{3C457324-0E3B-4A51-86E3-3B0F74140E79}"/>
    <cellStyle name="Normal 156 6" xfId="11504" xr:uid="{7DC4824B-2C82-46C9-B9BA-B7932B0C8B55}"/>
    <cellStyle name="Normal 156_2013 Hydro" xfId="11505" xr:uid="{A5083256-9BD1-411A-BB6D-169CEE062C63}"/>
    <cellStyle name="Normal 157" xfId="11506" xr:uid="{FE4C738D-128A-4698-A547-21267166A985}"/>
    <cellStyle name="Normal 157 2" xfId="11507" xr:uid="{3C321CDF-1070-41F8-B135-21A5FC98A776}"/>
    <cellStyle name="Normal 157 2 2" xfId="11508" xr:uid="{86F8040D-9370-4832-8ABD-EADBF91431D3}"/>
    <cellStyle name="Normal 157 2 2 2" xfId="11509" xr:uid="{BD173F5C-46DF-47CC-BD84-9041B3AD39F4}"/>
    <cellStyle name="Normal 157 2 3" xfId="11510" xr:uid="{FDA5F737-930B-4E31-8D3F-F15BE363CAF2}"/>
    <cellStyle name="Normal 157 2 3 2" xfId="11511" xr:uid="{8EB215BD-399B-4A32-8FB5-73A342974297}"/>
    <cellStyle name="Normal 157 2 4" xfId="11512" xr:uid="{5ED70915-DAED-4E26-AA10-9876C3AA5AD2}"/>
    <cellStyle name="Normal 157 3" xfId="11513" xr:uid="{02ED4F82-2D32-44BD-9284-C0AAD9BCA3CC}"/>
    <cellStyle name="Normal 157 4" xfId="11514" xr:uid="{3DFD4F21-F0ED-4240-BA74-788C191E3EDE}"/>
    <cellStyle name="Normal 157 4 2" xfId="11515" xr:uid="{670989C6-5987-4C8C-AC45-8438D8FFDCA7}"/>
    <cellStyle name="Normal 157 4 2 2" xfId="11516" xr:uid="{0E749582-D4FF-41A4-9FCA-0EE8ABB1E72D}"/>
    <cellStyle name="Normal 157 4 3" xfId="11517" xr:uid="{8FAF2A63-2241-424A-96BD-81CAFAF1B749}"/>
    <cellStyle name="Normal 157 4 3 2" xfId="11518" xr:uid="{BF5F6C76-D4BF-4301-9390-C0ACC2C22F38}"/>
    <cellStyle name="Normal 157 4 4" xfId="11519" xr:uid="{952622CD-FB51-4C91-88AE-4A2F642EFFB1}"/>
    <cellStyle name="Normal 157 5" xfId="11520" xr:uid="{1D3CE9D4-5ECA-4805-A386-6250F3C4EEC4}"/>
    <cellStyle name="Normal 157 5 2" xfId="11521" xr:uid="{C90C9DAD-A6AB-43C9-9A17-147A5ADE75CD}"/>
    <cellStyle name="Normal 157 6" xfId="11522" xr:uid="{E0A5C65D-4ED1-4BCE-8C61-1556DF15433A}"/>
    <cellStyle name="Normal 157 6 2" xfId="11523" xr:uid="{CEF77939-0012-4557-B917-3FA600418F41}"/>
    <cellStyle name="Normal 157 7" xfId="11524" xr:uid="{EB8D94DA-5443-4DF9-B3F2-4F3501D9285A}"/>
    <cellStyle name="Normal 157_2013 Hydro" xfId="11525" xr:uid="{11423CA2-0AB3-401C-9E96-48B21B3CAF79}"/>
    <cellStyle name="Normal 158" xfId="11526" xr:uid="{0CAD57E9-FAAF-40C9-A75A-A739F1A15AC1}"/>
    <cellStyle name="Normal 158 2" xfId="11527" xr:uid="{C85D29BC-10BE-46B9-BC91-7C9AA906D40B}"/>
    <cellStyle name="Normal 158 2 2" xfId="11528" xr:uid="{2262000A-7CA9-490E-846F-C38A39599152}"/>
    <cellStyle name="Normal 158 2 2 2" xfId="11529" xr:uid="{5FD21C5C-B7D0-421B-BA1D-2CC17CD8A263}"/>
    <cellStyle name="Normal 158 2 3" xfId="11530" xr:uid="{6AB8F367-DAC9-4110-98CF-683374EB9A9D}"/>
    <cellStyle name="Normal 158 2 3 2" xfId="11531" xr:uid="{B0956419-FDB4-4274-9DD1-323575F04521}"/>
    <cellStyle name="Normal 158 2 4" xfId="11532" xr:uid="{3EC1B7D4-4C49-4F71-A75D-A824A6BAE4CA}"/>
    <cellStyle name="Normal 158 3" xfId="11533" xr:uid="{05634AB0-D3CD-430F-BC84-202EE2426DF9}"/>
    <cellStyle name="Normal 158 3 2" xfId="11534" xr:uid="{5744E6D5-BC8E-4E31-B7A5-F74BB0E9905B}"/>
    <cellStyle name="Normal 158 3 2 2" xfId="11535" xr:uid="{E8D295C1-F12E-4751-8BA4-F125445C36AF}"/>
    <cellStyle name="Normal 158 3 3" xfId="11536" xr:uid="{345B3311-02A4-4F75-BC6D-49101FAEBF2E}"/>
    <cellStyle name="Normal 158 3 3 2" xfId="11537" xr:uid="{800BC373-82C7-4EB6-93FE-6ADCD728A3A6}"/>
    <cellStyle name="Normal 158 3 4" xfId="11538" xr:uid="{6E0A0013-F419-44B7-8A87-A3542B2EAC63}"/>
    <cellStyle name="Normal 158 4" xfId="11539" xr:uid="{7D2BB10D-A007-4AED-9566-1272B86542AC}"/>
    <cellStyle name="Normal 158 4 2" xfId="11540" xr:uid="{412A9DC2-0828-47A9-8D6E-448DAF54485C}"/>
    <cellStyle name="Normal 158 5" xfId="11541" xr:uid="{78923F2D-C741-4B5F-AEF2-6AECFB22B15C}"/>
    <cellStyle name="Normal 158 5 2" xfId="11542" xr:uid="{D9FE9553-E6D2-4426-A04C-E25ABA60C8BA}"/>
    <cellStyle name="Normal 158 6" xfId="11543" xr:uid="{82329C0D-5928-4B00-B684-4D4461C8BCF3}"/>
    <cellStyle name="Normal 158_2013 Hydro" xfId="11544" xr:uid="{653FFEA9-5AC0-4D4D-B3A6-132848C33EBC}"/>
    <cellStyle name="Normal 159" xfId="11545" xr:uid="{CE0C2BE3-A766-4E39-8864-76F96C556E48}"/>
    <cellStyle name="Normal 159 2" xfId="11546" xr:uid="{56119A80-6A5D-4A75-A3B2-11D8964DEDE0}"/>
    <cellStyle name="Normal 159 2 2" xfId="11547" xr:uid="{63F62DC8-0AF5-40CA-AB91-E04ACC25B951}"/>
    <cellStyle name="Normal 159 2 2 2" xfId="11548" xr:uid="{FFD66283-8888-4F39-9417-0525FCE02443}"/>
    <cellStyle name="Normal 159 2 3" xfId="11549" xr:uid="{ED660559-0FB5-49E8-A09C-13D89A51AC0C}"/>
    <cellStyle name="Normal 159 2 3 2" xfId="11550" xr:uid="{5E2CCCB3-7AA5-446D-A346-A208C931CF88}"/>
    <cellStyle name="Normal 159 2 4" xfId="11551" xr:uid="{190E3748-AC6F-446D-BDD8-621F7A8ED235}"/>
    <cellStyle name="Normal 159 3" xfId="11552" xr:uid="{FE3366F6-1C43-42E8-982F-4F8242DCBE34}"/>
    <cellStyle name="Normal 159 3 2" xfId="11553" xr:uid="{6F054B9E-2A1D-43BD-9242-646226573D40}"/>
    <cellStyle name="Normal 159 3 2 2" xfId="11554" xr:uid="{96068B89-CCCF-41FF-BC9E-1A0275D2A4B4}"/>
    <cellStyle name="Normal 159 3 3" xfId="11555" xr:uid="{032515DA-A06B-4B7C-A41B-4FA515535D8A}"/>
    <cellStyle name="Normal 159 3 3 2" xfId="11556" xr:uid="{5F546AF5-8F40-48E4-BE9D-5CEE350AD639}"/>
    <cellStyle name="Normal 159 3 4" xfId="11557" xr:uid="{8B40B35C-B701-4776-B9CB-3A51CB4536E8}"/>
    <cellStyle name="Normal 159 4" xfId="11558" xr:uid="{06B58942-22BD-40D0-9DA4-30751563AE4F}"/>
    <cellStyle name="Normal 159 4 2" xfId="11559" xr:uid="{7AA19347-F10A-42E6-BB44-5F69640E7BAA}"/>
    <cellStyle name="Normal 159 5" xfId="11560" xr:uid="{2503AE60-ED60-4D7C-AFDD-708987984B79}"/>
    <cellStyle name="Normal 159 5 2" xfId="11561" xr:uid="{5A3A82AA-DA95-447C-9406-E54A7E0EEE29}"/>
    <cellStyle name="Normal 159 6" xfId="11562" xr:uid="{4A3B82BD-D0D4-44E0-B73C-82B42B0206C6}"/>
    <cellStyle name="Normal 159_2013 Hydro" xfId="11563" xr:uid="{AE3FE633-E410-4D14-864D-53AD703933C1}"/>
    <cellStyle name="Normal 16" xfId="63" xr:uid="{00000000-0005-0000-0000-000046000000}"/>
    <cellStyle name="Normal 16 10" xfId="11564" xr:uid="{158C8720-9733-410C-833E-3C78977301F6}"/>
    <cellStyle name="Normal 16 10 2" xfId="11565" xr:uid="{BA29528B-546E-4746-B898-D6510107B4CF}"/>
    <cellStyle name="Normal 16 10 2 2" xfId="11566" xr:uid="{F0B6E14F-B155-4A01-A4C6-A937D124A1E7}"/>
    <cellStyle name="Normal 16 10 2_(1a) Income Statement YTD" xfId="11567" xr:uid="{64460773-06A0-4B54-8259-9136755F40E2}"/>
    <cellStyle name="Normal 16 10_(1a) Income Statement YTD" xfId="11568" xr:uid="{332C2A18-FDA0-42F5-87F7-B22D0DBA63EA}"/>
    <cellStyle name="Normal 16 11" xfId="11569" xr:uid="{EA3B98E3-2C1D-4FE4-93DC-02B5709C84B3}"/>
    <cellStyle name="Normal 16 11 2" xfId="11570" xr:uid="{22334F65-05A1-4DB7-9089-DABBC70FB3B8}"/>
    <cellStyle name="Normal 16 11 2 2" xfId="11571" xr:uid="{6AA81A37-4497-4D49-A72E-32E656ED9892}"/>
    <cellStyle name="Normal 16 11 2_(1a) Income Statement YTD" xfId="11572" xr:uid="{4C8D14AF-C6EA-4069-89B4-60E9D11183CF}"/>
    <cellStyle name="Normal 16 11_(1a) Income Statement YTD" xfId="11573" xr:uid="{39757B61-0827-4E97-8690-98CA4E2E9A63}"/>
    <cellStyle name="Normal 16 12" xfId="11574" xr:uid="{E01E4D46-B8BC-4AAA-86B5-62B94319397E}"/>
    <cellStyle name="Normal 16 12 2" xfId="11575" xr:uid="{A945D795-9D47-41B8-8FE4-34BD516F03AD}"/>
    <cellStyle name="Normal 16 12 2 2" xfId="11576" xr:uid="{7F0B79E6-2662-4A2D-BCA2-DEA0DD3255F4}"/>
    <cellStyle name="Normal 16 12 2_(1a) Income Statement YTD" xfId="11577" xr:uid="{DE1389FD-BE27-451E-95D3-DFAD4DA227E6}"/>
    <cellStyle name="Normal 16 12_(1a) Income Statement YTD" xfId="11578" xr:uid="{B98FEC1C-E887-4FBB-A9D9-D7DE1048835F}"/>
    <cellStyle name="Normal 16 13" xfId="11579" xr:uid="{AF902BB7-378D-4B7B-8B81-FDE368C0BFBE}"/>
    <cellStyle name="Normal 16 13 2" xfId="11580" xr:uid="{BDA7C1C7-DD97-4825-BE75-95DE6ACED92F}"/>
    <cellStyle name="Normal 16 13 2 2" xfId="11581" xr:uid="{A6D29D87-9A84-4529-BDCF-3810A53D7812}"/>
    <cellStyle name="Normal 16 13 2_(1a) Income Statement YTD" xfId="11582" xr:uid="{1AD03F55-D8EF-4B47-9500-5D3ADF32A5E8}"/>
    <cellStyle name="Normal 16 13_(1a) Income Statement YTD" xfId="11583" xr:uid="{B15FA38B-4356-4459-95AD-E3A74A334AF4}"/>
    <cellStyle name="Normal 16 14" xfId="11584" xr:uid="{6E0594CA-0A76-4DB5-B229-5273745C25BA}"/>
    <cellStyle name="Normal 16 14 2" xfId="11585" xr:uid="{FB7C6E70-936C-4609-BCEE-6C7B6310BAED}"/>
    <cellStyle name="Normal 16 14 2 2" xfId="11586" xr:uid="{EE464C26-FBAE-4D2A-A45E-1D913FF2B9CA}"/>
    <cellStyle name="Normal 16 14 2_(1a) Income Statement YTD" xfId="11587" xr:uid="{3B155B38-9ED5-4BE6-8928-DA72EF453CAD}"/>
    <cellStyle name="Normal 16 14_(1a) Income Statement YTD" xfId="11588" xr:uid="{B9C67552-D99A-4613-899A-704557659902}"/>
    <cellStyle name="Normal 16 15" xfId="11589" xr:uid="{AFC27651-0483-4B15-9F57-1CF205CABF01}"/>
    <cellStyle name="Normal 16 15 2" xfId="11590" xr:uid="{07437668-BC8D-4646-BC21-BFC88379C1C2}"/>
    <cellStyle name="Normal 16 15 2 2" xfId="11591" xr:uid="{117EDAD6-7427-4D75-81BA-C29C28BA8D9F}"/>
    <cellStyle name="Normal 16 15 2_(1a) Income Statement YTD" xfId="11592" xr:uid="{2794A602-BB97-40B7-BFD1-EE44ACBE892D}"/>
    <cellStyle name="Normal 16 15_(1a) Income Statement YTD" xfId="11593" xr:uid="{034D88C6-78F9-42C1-9662-CE7AE32E282B}"/>
    <cellStyle name="Normal 16 16" xfId="11594" xr:uid="{57FD26C6-78D2-4A11-9D88-D9B1D5286C53}"/>
    <cellStyle name="Normal 16 16 2" xfId="11595" xr:uid="{FD2AF123-8EA1-4278-AD4D-5800A3F57D14}"/>
    <cellStyle name="Normal 16 16 2 2" xfId="11596" xr:uid="{C3F8C486-B6F8-4448-ADE2-7F17BEF13780}"/>
    <cellStyle name="Normal 16 16 2_(1a) Income Statement YTD" xfId="11597" xr:uid="{3F8469B8-142D-4736-A828-08AC3F471F1E}"/>
    <cellStyle name="Normal 16 16_(1a) Income Statement YTD" xfId="11598" xr:uid="{A9D53F84-F8F1-4631-916C-7583B324384B}"/>
    <cellStyle name="Normal 16 17" xfId="11599" xr:uid="{B61B4394-BA03-4EC6-A490-116949119008}"/>
    <cellStyle name="Normal 16 17 2" xfId="11600" xr:uid="{170E8EB3-9F36-438A-B4D0-D28EB161A02C}"/>
    <cellStyle name="Normal 16 17 2 2" xfId="11601" xr:uid="{9090BCC8-1463-44FA-BC4F-3CA10537C83D}"/>
    <cellStyle name="Normal 16 17 2_(1a) Income Statement YTD" xfId="11602" xr:uid="{710CBC73-BBDE-44D6-B436-A72FD8BE9F0A}"/>
    <cellStyle name="Normal 16 17_(1a) Income Statement YTD" xfId="11603" xr:uid="{52297CE9-3C0F-49CB-99C4-7F41EF3F8D7C}"/>
    <cellStyle name="Normal 16 18" xfId="11604" xr:uid="{A493324F-9F41-469A-A2E7-FEDD131687D0}"/>
    <cellStyle name="Normal 16 18 2" xfId="11605" xr:uid="{D127C18A-8DC3-44B5-95DD-CAFEDABE0F03}"/>
    <cellStyle name="Normal 16 18 2 2" xfId="11606" xr:uid="{5D35E75B-9B6A-4127-AA5C-A00B45D245C4}"/>
    <cellStyle name="Normal 16 18 2_(1a) Income Statement YTD" xfId="11607" xr:uid="{C3A7C51C-3CA0-4E68-BC01-6B674059C38D}"/>
    <cellStyle name="Normal 16 18_(1a) Income Statement YTD" xfId="11608" xr:uid="{02BCF59E-C613-49DE-87BE-589651C94F32}"/>
    <cellStyle name="Normal 16 19" xfId="11609" xr:uid="{BC3ADD40-F6BA-4458-B3E9-ED2C492CF44F}"/>
    <cellStyle name="Normal 16 19 2" xfId="11610" xr:uid="{E8C31747-F591-433A-AB58-7924582EFE9B}"/>
    <cellStyle name="Normal 16 19 2 2" xfId="11611" xr:uid="{6A381E2F-3970-4D27-9E3F-07418A7EB87B}"/>
    <cellStyle name="Normal 16 19 2_(1a) Income Statement YTD" xfId="11612" xr:uid="{F3DE7A45-846A-4DEE-BC7F-E98BBC633826}"/>
    <cellStyle name="Normal 16 19_(1a) Income Statement YTD" xfId="11613" xr:uid="{2D268466-9B31-4F57-B542-EC0AA06621EF}"/>
    <cellStyle name="Normal 16 2" xfId="64" xr:uid="{00000000-0005-0000-0000-000047000000}"/>
    <cellStyle name="Normal 16 2 10" xfId="11614" xr:uid="{BE284ABC-AFDD-456B-90E7-2F413B3E8AAD}"/>
    <cellStyle name="Normal 16 2 10 2" xfId="11615" xr:uid="{D677F98B-91F8-4CC5-884C-6D47D3E101FF}"/>
    <cellStyle name="Normal 16 2 10 2 2" xfId="11616" xr:uid="{469E7960-D46F-4BEC-BB2E-6A0DA9CC37DA}"/>
    <cellStyle name="Normal 16 2 10 2_(1a) Income Statement YTD" xfId="11617" xr:uid="{61C55CC9-C262-458E-BCAC-563875332E92}"/>
    <cellStyle name="Normal 16 2 10_(1a) Income Statement YTD" xfId="11618" xr:uid="{2DDD960E-AE16-4357-ABB7-3538F6BCFBD3}"/>
    <cellStyle name="Normal 16 2 11" xfId="11619" xr:uid="{887476D5-2200-48BB-B2AB-2AE0A1945113}"/>
    <cellStyle name="Normal 16 2 11 2" xfId="11620" xr:uid="{FE9C6A70-E0F5-49E0-9311-E70ADD9DDC1F}"/>
    <cellStyle name="Normal 16 2 11 2 2" xfId="11621" xr:uid="{73A451B3-1DC2-4AFA-A07C-1E08097B9F93}"/>
    <cellStyle name="Normal 16 2 11 2_(1a) Income Statement YTD" xfId="11622" xr:uid="{CCFF4A00-816E-4F36-9884-24870ADC8793}"/>
    <cellStyle name="Normal 16 2 11_(1a) Income Statement YTD" xfId="11623" xr:uid="{FDEC7651-1E78-4279-B544-94AD7026C378}"/>
    <cellStyle name="Normal 16 2 12" xfId="11624" xr:uid="{2C3BBD77-52CC-44A9-877F-6B4D0C87B145}"/>
    <cellStyle name="Normal 16 2 12 2" xfId="11625" xr:uid="{A8C24719-73B0-419C-B7F0-AA7AE396B4BC}"/>
    <cellStyle name="Normal 16 2 12 2 2" xfId="11626" xr:uid="{49C09803-45E6-4936-8AD3-823ACF184310}"/>
    <cellStyle name="Normal 16 2 12 2_(1a) Income Statement YTD" xfId="11627" xr:uid="{0E2F9AE0-FE50-49F3-A3F1-FC4D06F9D83A}"/>
    <cellStyle name="Normal 16 2 12_(1a) Income Statement YTD" xfId="11628" xr:uid="{95832491-D516-4D72-8252-87DDFC4C8757}"/>
    <cellStyle name="Normal 16 2 13" xfId="11629" xr:uid="{AC1BFB7E-43FE-4D57-8496-A711503B2D23}"/>
    <cellStyle name="Normal 16 2 13 2" xfId="11630" xr:uid="{4B4A42DA-D5F3-4C7F-9DA5-F6AB211ECEE1}"/>
    <cellStyle name="Normal 16 2 13 2 2" xfId="11631" xr:uid="{BA8512D2-23A9-4C98-89F4-D00C9832D595}"/>
    <cellStyle name="Normal 16 2 13 2_(1a) Income Statement YTD" xfId="11632" xr:uid="{31F4D67C-2008-4723-9747-C8E22A8C1CF8}"/>
    <cellStyle name="Normal 16 2 13_(1a) Income Statement YTD" xfId="11633" xr:uid="{1C788E2D-4E78-481D-9F58-682FBA5BF285}"/>
    <cellStyle name="Normal 16 2 14" xfId="11634" xr:uid="{04439FF6-8773-4503-958A-30BB9E1CCB54}"/>
    <cellStyle name="Normal 16 2 14 2" xfId="11635" xr:uid="{B0587022-5E27-4298-A514-A7AA020A500D}"/>
    <cellStyle name="Normal 16 2 14 2 2" xfId="11636" xr:uid="{3A35E422-298B-4BF0-9086-3E1F19FB76CC}"/>
    <cellStyle name="Normal 16 2 14 2_(1a) Income Statement YTD" xfId="11637" xr:uid="{1A1111E3-0780-4275-8BAF-5D9993DE5175}"/>
    <cellStyle name="Normal 16 2 14_(1a) Income Statement YTD" xfId="11638" xr:uid="{C17A2307-D9E8-48C7-94B0-2AE4BC5A4767}"/>
    <cellStyle name="Normal 16 2 15" xfId="11639" xr:uid="{2442EFE5-9702-4E50-A027-278D4B30FACB}"/>
    <cellStyle name="Normal 16 2 15 2" xfId="11640" xr:uid="{968F8E00-2702-4171-9C72-CFB79B785F36}"/>
    <cellStyle name="Normal 16 2 15 2 2" xfId="11641" xr:uid="{39D34272-822B-45FF-9E21-08B968E01F02}"/>
    <cellStyle name="Normal 16 2 15 2_(1a) Income Statement YTD" xfId="11642" xr:uid="{411FE435-342F-4B56-AB0E-9480AABF8087}"/>
    <cellStyle name="Normal 16 2 15_(1a) Income Statement YTD" xfId="11643" xr:uid="{71A66743-12C4-487C-B9EA-62B5464F1ACC}"/>
    <cellStyle name="Normal 16 2 16" xfId="11644" xr:uid="{24687DEE-01FA-4691-8607-5FCC99BC989C}"/>
    <cellStyle name="Normal 16 2 16 2" xfId="11645" xr:uid="{610C3998-A12A-491E-B8A7-F4E79D6C9FFB}"/>
    <cellStyle name="Normal 16 2 16 2 2" xfId="11646" xr:uid="{CBB472DC-1FFC-49C7-ADB2-8A7C88414F77}"/>
    <cellStyle name="Normal 16 2 16 2_(1a) Income Statement YTD" xfId="11647" xr:uid="{F7766DD5-A214-4D47-B0EF-FB77E3867876}"/>
    <cellStyle name="Normal 16 2 16_(1a) Income Statement YTD" xfId="11648" xr:uid="{6B50C09E-AEF0-4D5A-9C55-31F731F5372B}"/>
    <cellStyle name="Normal 16 2 17" xfId="11649" xr:uid="{9F9C23EB-DD44-46AB-8B04-07518B94709C}"/>
    <cellStyle name="Normal 16 2 17 2" xfId="11650" xr:uid="{17E23EA2-A4B3-4B76-8F61-D9790B3D53F1}"/>
    <cellStyle name="Normal 16 2 17 2 2" xfId="11651" xr:uid="{1DBB566B-3BD2-49B8-98A4-46FCEAC1C2FF}"/>
    <cellStyle name="Normal 16 2 17 2_(1a) Income Statement YTD" xfId="11652" xr:uid="{0144F518-08AF-4416-9DDC-A86F01883495}"/>
    <cellStyle name="Normal 16 2 17_(1a) Income Statement YTD" xfId="11653" xr:uid="{20EE1016-7184-4D7D-A20E-B49397C63EB9}"/>
    <cellStyle name="Normal 16 2 18" xfId="11654" xr:uid="{D93BC04F-7E19-4A42-9756-898C129272D7}"/>
    <cellStyle name="Normal 16 2 18 2" xfId="11655" xr:uid="{0EAE421C-B230-4FEA-BA1B-C1D7CECDDFE8}"/>
    <cellStyle name="Normal 16 2 18 2 2" xfId="11656" xr:uid="{E93876D0-FF7D-486F-9137-985283968364}"/>
    <cellStyle name="Normal 16 2 18 2_(1a) Income Statement YTD" xfId="11657" xr:uid="{CB691614-DD51-477F-BDC1-64F3A21F1E88}"/>
    <cellStyle name="Normal 16 2 18_(1a) Income Statement YTD" xfId="11658" xr:uid="{41AD71C4-E433-43E5-AF0A-AA4B68EBFBA9}"/>
    <cellStyle name="Normal 16 2 19" xfId="11659" xr:uid="{F6B9F71A-8305-4A20-80CE-476A33635874}"/>
    <cellStyle name="Normal 16 2 19 2" xfId="11660" xr:uid="{688AF0EE-F7F2-46C4-8D66-4586F8CF4023}"/>
    <cellStyle name="Normal 16 2 19 2 2" xfId="11661" xr:uid="{028C5D6B-F9D2-46DF-9FBD-9F8275B4EA09}"/>
    <cellStyle name="Normal 16 2 19 2_(1a) Income Statement YTD" xfId="11662" xr:uid="{0CCFE105-5B15-410F-89AC-0BBB50229C8A}"/>
    <cellStyle name="Normal 16 2 19_(1a) Income Statement YTD" xfId="11663" xr:uid="{8446AD5C-238F-48FF-8C0F-C1A147C71BCE}"/>
    <cellStyle name="Normal 16 2 2" xfId="65" xr:uid="{00000000-0005-0000-0000-000048000000}"/>
    <cellStyle name="Normal 16 2 2 2" xfId="11664" xr:uid="{504E139F-9BBB-463A-A25D-E7B0643EC5B4}"/>
    <cellStyle name="Normal 16 2 2 2 2" xfId="11665" xr:uid="{0493868F-B793-4FCA-8A7E-38038F0A1B42}"/>
    <cellStyle name="Normal 16 2 2 2 2 2" xfId="11666" xr:uid="{EC732A5D-A6C3-4907-B725-D8EBD639DC13}"/>
    <cellStyle name="Normal 16 2 2 2 2_(1a) Income Statement YTD" xfId="11667" xr:uid="{FBDE93D5-6F92-46A4-B066-84628A36EB83}"/>
    <cellStyle name="Normal 16 2 2 2 3" xfId="11668" xr:uid="{AB323BA7-7463-4B54-9B8F-A4992BF0CAC8}"/>
    <cellStyle name="Normal 16 2 2 2 3 2" xfId="11669" xr:uid="{D6F7E093-F432-4E1C-B7DB-48E755A9E439}"/>
    <cellStyle name="Normal 16 2 2 2 3 2 2" xfId="11670" xr:uid="{1DAAB7E0-EA98-45C6-B65C-6904941F8785}"/>
    <cellStyle name="Normal 16 2 2 2 3 3" xfId="11671" xr:uid="{5C05D008-DD6B-4D04-A027-3F2097BF1205}"/>
    <cellStyle name="Normal 16 2 2 2 3 3 2" xfId="11672" xr:uid="{7C4DC4BB-9A01-42D3-A1C0-872CC463B4B3}"/>
    <cellStyle name="Normal 16 2 2 2 3 4" xfId="11673" xr:uid="{88B868DB-B613-422E-A1FD-0593BCB44F2F}"/>
    <cellStyle name="Normal 16 2 2 2 3_(1a) Income Statement YTD" xfId="11674" xr:uid="{BECE1D63-7B48-46A9-99EC-FD8032D22F31}"/>
    <cellStyle name="Normal 16 2 2 2 4" xfId="11675" xr:uid="{29646E48-3CBC-434F-B540-C7BFD0A55F37}"/>
    <cellStyle name="Normal 16 2 2 2_(1a) Income Statement YTD" xfId="11676" xr:uid="{C0B4900B-6B28-48B3-8110-068C552CC580}"/>
    <cellStyle name="Normal 16 2 2 3" xfId="11677" xr:uid="{FCB6D7B1-DD18-4A75-8BA9-D0092898D3D2}"/>
    <cellStyle name="Normal 16 2 2 3 2" xfId="11678" xr:uid="{4EDD1310-40D4-447D-83D4-3270A02E911A}"/>
    <cellStyle name="Normal 16 2 2 3 2 2" xfId="11679" xr:uid="{12DFD689-5B41-4FE4-9291-0B27549D17A0}"/>
    <cellStyle name="Normal 16 2 2 3 2 2 2" xfId="11680" xr:uid="{D71F40AC-1FDC-462B-8883-A32BD39FB6EB}"/>
    <cellStyle name="Normal 16 2 2 3 2 3" xfId="11681" xr:uid="{89C58F59-AB0E-4570-B909-1872FABB64DE}"/>
    <cellStyle name="Normal 16 2 2 3 2 3 2" xfId="11682" xr:uid="{924FA2F9-1B25-4EF9-95E4-3FC1774D4DC1}"/>
    <cellStyle name="Normal 16 2 2 3 2 4" xfId="11683" xr:uid="{32310D50-A91E-412B-AA51-E8340E788C0A}"/>
    <cellStyle name="Normal 16 2 2 3 2_(1a) Income Statement YTD" xfId="11684" xr:uid="{4A8256A1-F985-4968-B880-A427508C275F}"/>
    <cellStyle name="Normal 16 2 2 3 3" xfId="11685" xr:uid="{E5677B82-25B6-4A4B-B269-B299CC7BFB0F}"/>
    <cellStyle name="Normal 16 2 2 3 4" xfId="11686" xr:uid="{D048800D-41F0-40AB-A93D-FE5D77EC2373}"/>
    <cellStyle name="Normal 16 2 2 3_(1a) Income Statement YTD" xfId="11687" xr:uid="{C91AAB3F-0C09-48F0-A480-3E79BD8C67E9}"/>
    <cellStyle name="Normal 16 2 2 4" xfId="11688" xr:uid="{45049727-6874-4F69-99F3-3CC74C19460E}"/>
    <cellStyle name="Normal 16 2 2 4 2" xfId="11689" xr:uid="{7302FB30-C9A8-4056-A585-04044016FE8F}"/>
    <cellStyle name="Normal 16 2 2 4 2 2" xfId="11690" xr:uid="{AF42020E-8B52-42A5-85FC-228EB34C01DA}"/>
    <cellStyle name="Normal 16 2 2 4 3" xfId="11691" xr:uid="{DE811169-890A-4120-963D-8936A9B75A6A}"/>
    <cellStyle name="Normal 16 2 2 4 3 2" xfId="11692" xr:uid="{E7BC1FFC-C20E-4BB5-A30C-6F926EE53A2A}"/>
    <cellStyle name="Normal 16 2 2 4 4" xfId="11693" xr:uid="{416B863F-65E1-4F98-A04A-6CA7DABC29AB}"/>
    <cellStyle name="Normal 16 2 2 4_PP" xfId="11694" xr:uid="{C5BCD0D5-0441-43C7-A480-D3C461C56559}"/>
    <cellStyle name="Normal 16 2 2 5" xfId="11695" xr:uid="{B301E472-8B37-4041-9933-E6EF79C9A410}"/>
    <cellStyle name="Normal 16 2 2_(1) Control" xfId="11696" xr:uid="{F9CB8759-1C96-4C98-A71A-EAC5984EF2DB}"/>
    <cellStyle name="Normal 16 2 20" xfId="11697" xr:uid="{BD9E35EA-2A07-4E03-913F-D0BD3D771D04}"/>
    <cellStyle name="Normal 16 2 20 2" xfId="11698" xr:uid="{D2DAC1D7-A827-4F35-8EBC-60DDA4E20830}"/>
    <cellStyle name="Normal 16 2 20 2 2" xfId="11699" xr:uid="{9D061C72-88B7-45DE-83EE-F6D22FE9EA03}"/>
    <cellStyle name="Normal 16 2 20 2_(1a) Income Statement YTD" xfId="11700" xr:uid="{563A992C-22EE-4673-AD1D-6DC6420FBACD}"/>
    <cellStyle name="Normal 16 2 20_(1a) Income Statement YTD" xfId="11701" xr:uid="{DB0493BD-0FD3-4CD9-921A-5D8D3709A474}"/>
    <cellStyle name="Normal 16 2 21" xfId="11702" xr:uid="{BCE305F8-7FBE-4EB6-90F3-1701A606B824}"/>
    <cellStyle name="Normal 16 2 21 2" xfId="11703" xr:uid="{268C0561-7C57-4F44-95DF-C94EE5EBB48B}"/>
    <cellStyle name="Normal 16 2 21 2 2" xfId="11704" xr:uid="{AAE47999-5D74-428D-838E-4A0F0252E9BB}"/>
    <cellStyle name="Normal 16 2 21 2_(1a) Income Statement YTD" xfId="11705" xr:uid="{E5E5ECEC-EB87-4F94-A9A3-546E2C621330}"/>
    <cellStyle name="Normal 16 2 21_(1a) Income Statement YTD" xfId="11706" xr:uid="{952EF241-7DB5-449B-82E8-235D32FD3690}"/>
    <cellStyle name="Normal 16 2 22" xfId="11707" xr:uid="{3E937823-FE0F-4D9B-8AD8-1530570BD6F8}"/>
    <cellStyle name="Normal 16 2 22 2" xfId="11708" xr:uid="{9A3F230C-22B2-4E1D-B15B-961E4FAB3D6E}"/>
    <cellStyle name="Normal 16 2 22 2 2" xfId="11709" xr:uid="{7A3A10D0-294D-468C-B769-D376E6E87928}"/>
    <cellStyle name="Normal 16 2 22 2_(1a) Income Statement YTD" xfId="11710" xr:uid="{C5AC11D5-247B-403C-B673-93955E7E6DDE}"/>
    <cellStyle name="Normal 16 2 22_(1a) Income Statement YTD" xfId="11711" xr:uid="{50682D40-4CFB-42C3-BDD2-6ACC5C995E40}"/>
    <cellStyle name="Normal 16 2 23" xfId="11712" xr:uid="{54501104-9076-48E1-8A0A-3CA9BDF8A17C}"/>
    <cellStyle name="Normal 16 2 23 2" xfId="11713" xr:uid="{CAD26872-4EEC-44B5-8478-77E64FBDF48C}"/>
    <cellStyle name="Normal 16 2 23 2 2" xfId="11714" xr:uid="{61CAD219-3E0B-4F5F-889E-63C159768B41}"/>
    <cellStyle name="Normal 16 2 23 2_(1a) Income Statement YTD" xfId="11715" xr:uid="{F9E90E45-B77C-4CA0-AAD2-2586FE0E11FF}"/>
    <cellStyle name="Normal 16 2 23_(1a) Income Statement YTD" xfId="11716" xr:uid="{67B7DCD5-329D-472A-A306-AFA1CF8C2D60}"/>
    <cellStyle name="Normal 16 2 24" xfId="11717" xr:uid="{4F9FF4CF-517F-4FE2-A30D-1F29C2D9E574}"/>
    <cellStyle name="Normal 16 2 24 2" xfId="11718" xr:uid="{CA2428CF-2843-401F-9469-B141C5261516}"/>
    <cellStyle name="Normal 16 2 24 2 2" xfId="11719" xr:uid="{2CE40901-595C-49DA-9EC1-0A145FA09739}"/>
    <cellStyle name="Normal 16 2 24 2_(1a) Income Statement YTD" xfId="11720" xr:uid="{8806AB8E-331E-4789-B405-98FBDA050A1E}"/>
    <cellStyle name="Normal 16 2 24_(1a) Income Statement YTD" xfId="11721" xr:uid="{548F7F8E-1B09-445B-8C1A-7B90A459DE56}"/>
    <cellStyle name="Normal 16 2 25" xfId="11722" xr:uid="{81043B01-68F9-43C6-9B6A-CAA8BF24189C}"/>
    <cellStyle name="Normal 16 2 25 2" xfId="11723" xr:uid="{9903EDFD-D5D3-42F8-B9BC-391621F587AE}"/>
    <cellStyle name="Normal 16 2 25 2 2" xfId="11724" xr:uid="{423EB72C-2C89-4040-B2EE-983BDEF9BA47}"/>
    <cellStyle name="Normal 16 2 25 2_(1a) Income Statement YTD" xfId="11725" xr:uid="{AEE9D805-7E7A-436C-92D9-7DE9637448BB}"/>
    <cellStyle name="Normal 16 2 25_(1a) Income Statement YTD" xfId="11726" xr:uid="{F095C90F-9CA8-4EA3-93DE-A4A90E6C0F92}"/>
    <cellStyle name="Normal 16 2 26" xfId="11727" xr:uid="{F8B0A280-BDAF-44A7-ABD8-BE7CD5A8ED9E}"/>
    <cellStyle name="Normal 16 2 26 2" xfId="11728" xr:uid="{BC3E84EC-3EF7-4546-B374-05D7B07BD56F}"/>
    <cellStyle name="Normal 16 2 26 2 2" xfId="11729" xr:uid="{050BCF2E-A522-4E7D-897E-6DD329CD91D9}"/>
    <cellStyle name="Normal 16 2 26 2_(1a) Income Statement YTD" xfId="11730" xr:uid="{D7F7CBD5-F4B5-4296-8FA1-2B5C2E3B14FA}"/>
    <cellStyle name="Normal 16 2 26_(1a) Income Statement YTD" xfId="11731" xr:uid="{B0267693-EE16-4958-85C8-DA94BF8E00F5}"/>
    <cellStyle name="Normal 16 2 27" xfId="11732" xr:uid="{0DADF4DA-AC97-4223-9D3B-15B8D360361D}"/>
    <cellStyle name="Normal 16 2 27 2" xfId="11733" xr:uid="{9B305B6E-8D61-4512-B7D6-FE0D5D012896}"/>
    <cellStyle name="Normal 16 2 27 2 2" xfId="11734" xr:uid="{0B7C04CE-0F0B-4390-9678-6FB81B841B78}"/>
    <cellStyle name="Normal 16 2 27 2_(1a) Income Statement YTD" xfId="11735" xr:uid="{CEDF7713-3645-4D84-80EF-2179D468947E}"/>
    <cellStyle name="Normal 16 2 27_(1a) Income Statement YTD" xfId="11736" xr:uid="{A3970F52-898A-44C4-A4DB-6054968F04FA}"/>
    <cellStyle name="Normal 16 2 28" xfId="11737" xr:uid="{B582F1A3-7869-4E7C-BF94-CDC2B3D57A6D}"/>
    <cellStyle name="Normal 16 2 28 2" xfId="11738" xr:uid="{18BD04B6-AA7D-4994-8FA0-DB988C2F42E4}"/>
    <cellStyle name="Normal 16 2 28 2 2" xfId="11739" xr:uid="{EBA3E173-6666-4EA5-850A-81416B3954C8}"/>
    <cellStyle name="Normal 16 2 28 2_(1a) Income Statement YTD" xfId="11740" xr:uid="{D5D86492-B019-4CA7-83B1-4A0970BCE8C7}"/>
    <cellStyle name="Normal 16 2 28_(1a) Income Statement YTD" xfId="11741" xr:uid="{1D3702E5-17F0-40FF-8E9F-539B635EADF4}"/>
    <cellStyle name="Normal 16 2 29" xfId="11742" xr:uid="{15E2DEBC-50E0-48CD-B6DF-755FA5BA5E74}"/>
    <cellStyle name="Normal 16 2 29 2" xfId="11743" xr:uid="{2CD10588-12E1-426C-A0CB-FC710A11A6EB}"/>
    <cellStyle name="Normal 16 2 29 2 2" xfId="11744" xr:uid="{54847F7C-4DFD-4669-A86D-6DBD8F7613BC}"/>
    <cellStyle name="Normal 16 2 29 2_(1a) Income Statement YTD" xfId="11745" xr:uid="{B6AAFFA6-48A8-44AC-84E4-A3BBB003E48B}"/>
    <cellStyle name="Normal 16 2 29_(1a) Income Statement YTD" xfId="11746" xr:uid="{1CA6A2CD-DA2E-42BE-970E-EE80D7086649}"/>
    <cellStyle name="Normal 16 2 3" xfId="11747" xr:uid="{D2DEDD3F-2C11-45BE-AF05-3332219F64A8}"/>
    <cellStyle name="Normal 16 2 3 2" xfId="11748" xr:uid="{09813929-A325-4E53-8456-6FC925832D0E}"/>
    <cellStyle name="Normal 16 2 3 2 2" xfId="11749" xr:uid="{A502D367-7932-4988-BDEB-A6E38A5510EB}"/>
    <cellStyle name="Normal 16 2 3 2 2 2" xfId="11750" xr:uid="{E36C7E75-73D6-45FE-B4BA-FD824C7A146E}"/>
    <cellStyle name="Normal 16 2 3 2 2 2 2" xfId="11751" xr:uid="{F1A60C32-5E1C-4E10-BFE3-10BADF634DD3}"/>
    <cellStyle name="Normal 16 2 3 2 2 3" xfId="11752" xr:uid="{8A4662FF-AC66-40DD-B0EA-B634BEF7BBFA}"/>
    <cellStyle name="Normal 16 2 3 2 2 3 2" xfId="11753" xr:uid="{C1F7B8A1-C16D-4223-8E9B-544585E5DACD}"/>
    <cellStyle name="Normal 16 2 3 2 2 4" xfId="11754" xr:uid="{5A3B1305-EA3F-4B27-806A-F447799740A2}"/>
    <cellStyle name="Normal 16 2 3 2 2_(1a) Income Statement YTD" xfId="11755" xr:uid="{7E328B8F-0BB3-47AB-BC4A-0125B89470F0}"/>
    <cellStyle name="Normal 16 2 3 2 3" xfId="11756" xr:uid="{32ED442B-D579-43AC-B084-236871F1FAD2}"/>
    <cellStyle name="Normal 16 2 3 2 4" xfId="11757" xr:uid="{1AB8F83C-5B56-4BFE-9B2A-FB8F445BE0DE}"/>
    <cellStyle name="Normal 16 2 3 2_(1a) Income Statement YTD" xfId="11758" xr:uid="{3AC41D5D-8055-4DC2-8318-88066A8B8C16}"/>
    <cellStyle name="Normal 16 2 3 3" xfId="11759" xr:uid="{8C38D768-A85A-4638-9271-B2134A0861C1}"/>
    <cellStyle name="Normal 16 2 3 3 2" xfId="11760" xr:uid="{0F247A2A-1CBB-4268-B290-79F90E0DBA2A}"/>
    <cellStyle name="Normal 16 2 3 3 2 2" xfId="11761" xr:uid="{24D2636F-31E0-49E4-9A37-3CAC7FA47979}"/>
    <cellStyle name="Normal 16 2 3 3 3" xfId="11762" xr:uid="{03A52B8E-2C25-4BB7-A016-DF1C4226327B}"/>
    <cellStyle name="Normal 16 2 3 3 3 2" xfId="11763" xr:uid="{4FE99CBB-27BA-44C4-8785-00F7D1E6BCFD}"/>
    <cellStyle name="Normal 16 2 3 3 4" xfId="11764" xr:uid="{39D8BFC0-F95D-47F4-A11B-D0C507CC4114}"/>
    <cellStyle name="Normal 16 2 3 3_(1a) Income Statement YTD" xfId="11765" xr:uid="{3D60F065-9E80-4C45-9689-2C9B520C8161}"/>
    <cellStyle name="Normal 16 2 3 4" xfId="11766" xr:uid="{BE78F53F-DF59-48BB-92B1-0092DA0A58F5}"/>
    <cellStyle name="Normal 16 2 3_(1a) Income Statement YTD" xfId="11767" xr:uid="{3D9ED9FB-D617-4A80-831E-0A8F7401B3AC}"/>
    <cellStyle name="Normal 16 2 30" xfId="11768" xr:uid="{979CA158-9BE4-4770-AD1A-F33FE3EE9668}"/>
    <cellStyle name="Normal 16 2 30 2" xfId="11769" xr:uid="{222081DC-2EE9-47F6-94CF-E24EAADD97E7}"/>
    <cellStyle name="Normal 16 2 30 2 2" xfId="11770" xr:uid="{68559626-2329-44E3-A316-3316BC74A41F}"/>
    <cellStyle name="Normal 16 2 30 2_(1a) Income Statement YTD" xfId="11771" xr:uid="{842E286D-F94B-43C2-B34B-D31473DF73E2}"/>
    <cellStyle name="Normal 16 2 30_(1a) Income Statement YTD" xfId="11772" xr:uid="{5CFA3E5F-2CA3-4352-B678-F00B9E6FAD07}"/>
    <cellStyle name="Normal 16 2 31" xfId="11773" xr:uid="{06BA5856-97C1-45A2-82A0-738210B64BA9}"/>
    <cellStyle name="Normal 16 2 31 2" xfId="11774" xr:uid="{DF6501D4-4E39-40DF-8DAD-97D8469F4AD9}"/>
    <cellStyle name="Normal 16 2 31_Forecast Inputs - Hydro" xfId="11775" xr:uid="{49F2F4F7-0286-4421-87C7-D6A3028FF915}"/>
    <cellStyle name="Normal 16 2 4" xfId="11776" xr:uid="{23C89F3C-F2F0-4768-B40E-818D57B53EE5}"/>
    <cellStyle name="Normal 16 2 4 2" xfId="11777" xr:uid="{D6DE7404-4515-4E58-B64C-B3710EC3AA44}"/>
    <cellStyle name="Normal 16 2 4 2 2" xfId="11778" xr:uid="{0A71846D-F12E-4D20-AD23-5CCC365A06E3}"/>
    <cellStyle name="Normal 16 2 4 2 2 2" xfId="11779" xr:uid="{BA5BD76C-8DF9-4EE5-808E-037F0155D08C}"/>
    <cellStyle name="Normal 16 2 4 2 2 2 2" xfId="11780" xr:uid="{467E8A21-F47D-4D39-AABC-951E7456DAD2}"/>
    <cellStyle name="Normal 16 2 4 2 2 3" xfId="11781" xr:uid="{024B69AA-9BD5-40DA-953F-591322F97178}"/>
    <cellStyle name="Normal 16 2 4 2 2 3 2" xfId="11782" xr:uid="{E97D2459-94FF-4827-8E2B-AD29ABE64F6A}"/>
    <cellStyle name="Normal 16 2 4 2 2 4" xfId="11783" xr:uid="{713030DD-0BAD-4BE1-AB34-170A8B995AF6}"/>
    <cellStyle name="Normal 16 2 4 2 2_(1a) Income Statement YTD" xfId="11784" xr:uid="{409CB537-956F-4C0C-9FB7-9A1AA5FDCEB6}"/>
    <cellStyle name="Normal 16 2 4 2 3" xfId="11785" xr:uid="{5023D75A-2E82-4849-B3D1-72E05E0A5BA4}"/>
    <cellStyle name="Normal 16 2 4 2 4" xfId="11786" xr:uid="{93E7CA3B-D0B2-4A92-B1A9-5EC154C930A4}"/>
    <cellStyle name="Normal 16 2 4 2_(1a) Income Statement YTD" xfId="11787" xr:uid="{4AE1DE2D-E929-449C-90E5-AF7DDE5F3CC4}"/>
    <cellStyle name="Normal 16 2 4 3" xfId="11788" xr:uid="{65E07F0E-B7D4-43D6-AC84-0E298269BC2C}"/>
    <cellStyle name="Normal 16 2 4 3 2" xfId="11789" xr:uid="{1195D207-8B4D-49BF-9309-5F1EF19BDF58}"/>
    <cellStyle name="Normal 16 2 4 3 2 2" xfId="11790" xr:uid="{1C053C8F-3F36-4A24-8F3F-9EE167238499}"/>
    <cellStyle name="Normal 16 2 4 3 3" xfId="11791" xr:uid="{180B06D3-17FE-44F4-AAE8-6FBDCE8448FA}"/>
    <cellStyle name="Normal 16 2 4 3 3 2" xfId="11792" xr:uid="{6BA17619-D65E-4F97-B44D-817B287214D8}"/>
    <cellStyle name="Normal 16 2 4 3 4" xfId="11793" xr:uid="{700E9F0E-292E-4A9E-9D26-59ACF1B16C27}"/>
    <cellStyle name="Normal 16 2 4 3_(1a) Income Statement YTD" xfId="11794" xr:uid="{1F329EE0-9B81-4E56-83B0-7BDE8C66A2CA}"/>
    <cellStyle name="Normal 16 2 4 4" xfId="11795" xr:uid="{CCDBA227-04C7-4F14-BD55-9BF21776CED1}"/>
    <cellStyle name="Normal 16 2 4_(1a) Income Statement YTD" xfId="11796" xr:uid="{0040C9C8-4A47-4B6C-A45D-E5C94AEB32EF}"/>
    <cellStyle name="Normal 16 2 5" xfId="11797" xr:uid="{0D80AA75-C518-4258-9932-46FA7760CD99}"/>
    <cellStyle name="Normal 16 2 5 2" xfId="11798" xr:uid="{8942DB3D-E084-4BA1-9A4A-F7445CE206AC}"/>
    <cellStyle name="Normal 16 2 5 2 2" xfId="11799" xr:uid="{02960A18-812C-48B8-8FF7-A5A32DDAA867}"/>
    <cellStyle name="Normal 16 2 5 2 2 2" xfId="11800" xr:uid="{E2A83F13-3612-4A21-ADED-70545566F9DA}"/>
    <cellStyle name="Normal 16 2 5 2 2 2 2" xfId="11801" xr:uid="{D761789D-5DBA-44A9-9EC5-366A7A76A856}"/>
    <cellStyle name="Normal 16 2 5 2 2 3" xfId="11802" xr:uid="{8F5DFF12-9F72-43E4-B9CD-A90DDF61F05A}"/>
    <cellStyle name="Normal 16 2 5 2 2 3 2" xfId="11803" xr:uid="{4FE0C1BC-B169-4BF4-82DF-C7884A029ED8}"/>
    <cellStyle name="Normal 16 2 5 2 2 4" xfId="11804" xr:uid="{0F1BB05A-4023-40D1-A2F3-1D243B6C4874}"/>
    <cellStyle name="Normal 16 2 5 2 2_(1a) Income Statement YTD" xfId="11805" xr:uid="{78B1939B-DA17-4EF0-9017-B0EDC7CD9736}"/>
    <cellStyle name="Normal 16 2 5 2 3" xfId="11806" xr:uid="{2C9694ED-1835-42C5-BD3F-472B909A5C4B}"/>
    <cellStyle name="Normal 16 2 5 2 4" xfId="11807" xr:uid="{5DD2785A-3EED-4DBF-95F0-E3FC331FF1FF}"/>
    <cellStyle name="Normal 16 2 5 2_(1a) Income Statement YTD" xfId="11808" xr:uid="{398661A9-372C-4F54-85FC-8C493666400C}"/>
    <cellStyle name="Normal 16 2 5 3" xfId="11809" xr:uid="{B26AAF33-B40D-4EBF-A082-0BB0FE1394F3}"/>
    <cellStyle name="Normal 16 2 5 3 2" xfId="11810" xr:uid="{54CEAF13-86EA-442C-B0FD-79CB767AF00D}"/>
    <cellStyle name="Normal 16 2 5 3 2 2" xfId="11811" xr:uid="{048139B8-2F89-44C8-B71B-2DF66C0FF343}"/>
    <cellStyle name="Normal 16 2 5 3 3" xfId="11812" xr:uid="{29927CE0-73DD-4378-B601-48706BDAC27B}"/>
    <cellStyle name="Normal 16 2 5 3 3 2" xfId="11813" xr:uid="{8B33C596-E716-483D-8708-090AFEEE8FA9}"/>
    <cellStyle name="Normal 16 2 5 3 4" xfId="11814" xr:uid="{11606239-6FE1-48EB-A5F7-EBD0565C7F72}"/>
    <cellStyle name="Normal 16 2 5 3_(1a) Income Statement YTD" xfId="11815" xr:uid="{3DC79FF9-D7FC-431E-A27E-24F13201D624}"/>
    <cellStyle name="Normal 16 2 5 4" xfId="11816" xr:uid="{D2CD18BA-8797-4128-BE0E-EE84EEA069F4}"/>
    <cellStyle name="Normal 16 2 5_(1a) Income Statement YTD" xfId="11817" xr:uid="{C943381F-11BB-498C-95F7-597FC3230BDC}"/>
    <cellStyle name="Normal 16 2 6" xfId="11818" xr:uid="{CFC4ED5E-4822-4870-A158-4F0861356415}"/>
    <cellStyle name="Normal 16 2 6 2" xfId="11819" xr:uid="{4C191A88-76E6-4791-8D37-59B6A9B39C7F}"/>
    <cellStyle name="Normal 16 2 6 2 2" xfId="11820" xr:uid="{19098574-838C-4DE7-9115-5C785130D9A7}"/>
    <cellStyle name="Normal 16 2 6 2_(1a) Income Statement YTD" xfId="11821" xr:uid="{8C995439-7BE8-4F9E-A24C-0401A8598211}"/>
    <cellStyle name="Normal 16 2 6_(1a) Income Statement YTD" xfId="11822" xr:uid="{B4B736EE-2FA1-451F-B9DD-3429762BC79D}"/>
    <cellStyle name="Normal 16 2 7" xfId="11823" xr:uid="{B13EA28E-1F89-4E4B-9208-D20BFCC577D0}"/>
    <cellStyle name="Normal 16 2 7 2" xfId="11824" xr:uid="{771B3624-36AF-40C2-887C-D56BAE3B2109}"/>
    <cellStyle name="Normal 16 2 7 2 2" xfId="11825" xr:uid="{21175C38-B0E7-4128-8B58-22D73BE4F4DB}"/>
    <cellStyle name="Normal 16 2 7 2_(1a) Income Statement YTD" xfId="11826" xr:uid="{C2C1140B-BE09-4DDC-8ED9-C69177AFBE51}"/>
    <cellStyle name="Normal 16 2 7_(1a) Income Statement YTD" xfId="11827" xr:uid="{54AC6986-31E9-425A-9D2C-7E44AB86A1D9}"/>
    <cellStyle name="Normal 16 2 8" xfId="11828" xr:uid="{752D5403-8917-4F6A-9582-30AE9E5B8B21}"/>
    <cellStyle name="Normal 16 2 8 2" xfId="11829" xr:uid="{EBD098E0-B74D-4BF6-82AB-BC9276D162C9}"/>
    <cellStyle name="Normal 16 2 8 2 2" xfId="11830" xr:uid="{DBB21A8D-0D54-4167-9F6D-935D83856AFD}"/>
    <cellStyle name="Normal 16 2 8 2_(1a) Income Statement YTD" xfId="11831" xr:uid="{C32BA7FD-2EF6-401B-A063-F57DAC35CDAA}"/>
    <cellStyle name="Normal 16 2 8_(1a) Income Statement YTD" xfId="11832" xr:uid="{9C9F05CE-82FC-484A-B1B8-D2B8E49DFBEF}"/>
    <cellStyle name="Normal 16 2 9" xfId="11833" xr:uid="{107B291A-F90B-4EEB-9AE5-DBE734A62AD5}"/>
    <cellStyle name="Normal 16 2 9 2" xfId="11834" xr:uid="{77F8CAA0-1080-4206-8FAD-E781AFB80FDF}"/>
    <cellStyle name="Normal 16 2 9 2 2" xfId="11835" xr:uid="{0D77AFC1-96D6-462F-B3DF-992FB773C8F8}"/>
    <cellStyle name="Normal 16 2 9 2_(1a) Income Statement YTD" xfId="11836" xr:uid="{2AD0E930-D13D-4F74-B8B5-10D5F452DD60}"/>
    <cellStyle name="Normal 16 2 9_(1a) Income Statement YTD" xfId="11837" xr:uid="{E6DFF970-2C7C-4E37-B097-D32C36A143D0}"/>
    <cellStyle name="Normal 16 2_(1a) Income Statement YTD" xfId="11838" xr:uid="{9649F0F2-E8F6-4CF9-ACF6-8009EF94E3B4}"/>
    <cellStyle name="Normal 16 20" xfId="11839" xr:uid="{2A9E0C2D-F718-439B-90D7-324DB95FE604}"/>
    <cellStyle name="Normal 16 20 2" xfId="11840" xr:uid="{7B657FCD-9ACB-48B0-BD01-2299A1BB25BD}"/>
    <cellStyle name="Normal 16 20 2 2" xfId="11841" xr:uid="{A02D54F1-D1ED-4D1D-8D6C-258F53D8FD42}"/>
    <cellStyle name="Normal 16 20 2_(1a) Income Statement YTD" xfId="11842" xr:uid="{4835F2E4-2223-4254-A66A-630BC36B5A28}"/>
    <cellStyle name="Normal 16 20_(1a) Income Statement YTD" xfId="11843" xr:uid="{E2A36E99-2315-45A1-8AB4-DA68DA7D7AD9}"/>
    <cellStyle name="Normal 16 21" xfId="11844" xr:uid="{44CD61B5-45B6-413E-B1D1-7928157D88CD}"/>
    <cellStyle name="Normal 16 21 2" xfId="11845" xr:uid="{BF36F1D7-AA33-48B9-ABE4-06FBBE89AB23}"/>
    <cellStyle name="Normal 16 21 2 2" xfId="11846" xr:uid="{2BBF2E63-80B1-40F9-88D9-DA0ACD683F53}"/>
    <cellStyle name="Normal 16 21 2_(1a) Income Statement YTD" xfId="11847" xr:uid="{72C4C53C-2232-4FD1-868F-8481A9A75AC1}"/>
    <cellStyle name="Normal 16 21_(1a) Income Statement YTD" xfId="11848" xr:uid="{E146A7D5-D3C7-4C7A-9510-F444B2E6F19B}"/>
    <cellStyle name="Normal 16 22" xfId="11849" xr:uid="{33EFCDE6-C100-4D77-B6FD-C42193D4B8B1}"/>
    <cellStyle name="Normal 16 22 2" xfId="11850" xr:uid="{1A8413BC-AC36-480B-8A0C-0A163C37C971}"/>
    <cellStyle name="Normal 16 22 2 2" xfId="11851" xr:uid="{E343BEF6-E807-4AD5-8200-1B605CB9B2A0}"/>
    <cellStyle name="Normal 16 22 2_(1a) Income Statement YTD" xfId="11852" xr:uid="{F358C6A1-4A47-49B9-8F28-D6B85148F4FF}"/>
    <cellStyle name="Normal 16 22_(1a) Income Statement YTD" xfId="11853" xr:uid="{9B1C4211-F45B-4122-9CC6-6C7A27367E78}"/>
    <cellStyle name="Normal 16 23" xfId="11854" xr:uid="{947143E6-A8B6-4075-91FD-829B10699C97}"/>
    <cellStyle name="Normal 16 23 2" xfId="11855" xr:uid="{E897D92B-1A0D-48BA-9BCA-AF40F53143EC}"/>
    <cellStyle name="Normal 16 23 2 2" xfId="11856" xr:uid="{40A91227-96F3-4FF0-A952-37C0E994C3A4}"/>
    <cellStyle name="Normal 16 23 2_(1a) Income Statement YTD" xfId="11857" xr:uid="{A3FF5AB6-3DC6-4907-B876-B7CD7E3923DD}"/>
    <cellStyle name="Normal 16 23_(1a) Income Statement YTD" xfId="11858" xr:uid="{D89D1763-7FE7-484B-9CC1-722B6511C89A}"/>
    <cellStyle name="Normal 16 24" xfId="11859" xr:uid="{FEBB1B29-602E-4D0E-816C-D9162693A02C}"/>
    <cellStyle name="Normal 16 24 2" xfId="11860" xr:uid="{EFA31CDF-C711-4489-B301-416A7E1FCDA0}"/>
    <cellStyle name="Normal 16 24 2 2" xfId="11861" xr:uid="{821F1267-73DA-4C6D-95E9-C9DEBFBB6012}"/>
    <cellStyle name="Normal 16 24 2_(1a) Income Statement YTD" xfId="11862" xr:uid="{3597D72B-F2B0-4562-9B4C-1E57AD38D5D2}"/>
    <cellStyle name="Normal 16 24_(1a) Income Statement YTD" xfId="11863" xr:uid="{CF84D46F-7923-40FE-A9E6-301F81B32AB4}"/>
    <cellStyle name="Normal 16 25" xfId="11864" xr:uid="{65ADB1F6-A9EE-40A2-A780-E283A68B6110}"/>
    <cellStyle name="Normal 16 25 2" xfId="11865" xr:uid="{3AA1AE19-08CD-4A22-928F-70F1EC4C20BA}"/>
    <cellStyle name="Normal 16 25 2 2" xfId="11866" xr:uid="{77A07E10-5C93-4A34-AD7C-9CDCE8A52FD1}"/>
    <cellStyle name="Normal 16 25 2_(1a) Income Statement YTD" xfId="11867" xr:uid="{E739FEA7-114A-4DD8-B523-D6417328B600}"/>
    <cellStyle name="Normal 16 25_(1a) Income Statement YTD" xfId="11868" xr:uid="{172763CD-C111-408B-9C60-C1A4CBC2FDF0}"/>
    <cellStyle name="Normal 16 26" xfId="11869" xr:uid="{B763671E-5497-48EA-819D-B71C29BF65A9}"/>
    <cellStyle name="Normal 16 26 2" xfId="11870" xr:uid="{698A9924-4E82-4C9B-9BB8-DDAD970F295F}"/>
    <cellStyle name="Normal 16 26 2 2" xfId="11871" xr:uid="{FA1C4CCD-000A-4E7D-85DE-9A97ADF988C1}"/>
    <cellStyle name="Normal 16 26 2_(1a) Income Statement YTD" xfId="11872" xr:uid="{AB353CEA-5DE9-4622-BED3-DF4692E4349F}"/>
    <cellStyle name="Normal 16 26_(1a) Income Statement YTD" xfId="11873" xr:uid="{74417D2B-4519-4C22-ADDF-B195DA13F107}"/>
    <cellStyle name="Normal 16 27" xfId="11874" xr:uid="{6F683B00-085A-4234-99C0-DB10EDA30039}"/>
    <cellStyle name="Normal 16 27 2" xfId="11875" xr:uid="{5A973A76-43D9-4B40-8A7D-AD4AA6A4F13E}"/>
    <cellStyle name="Normal 16 27 2 2" xfId="11876" xr:uid="{F1CA8FDA-9BBF-45B7-8B91-474E0540F18A}"/>
    <cellStyle name="Normal 16 27 2_(1a) Income Statement YTD" xfId="11877" xr:uid="{EBADA33E-2889-4798-AE56-AA0DF39CAE7D}"/>
    <cellStyle name="Normal 16 27_(1a) Income Statement YTD" xfId="11878" xr:uid="{BE710E80-0F67-4F73-BE72-C4193C210BEC}"/>
    <cellStyle name="Normal 16 28" xfId="11879" xr:uid="{21EE64F7-DD57-482C-A230-9DC72293AF11}"/>
    <cellStyle name="Normal 16 28 2" xfId="11880" xr:uid="{2F6C6841-4E32-49FA-ADC5-BB150FE50861}"/>
    <cellStyle name="Normal 16 28 2 2" xfId="11881" xr:uid="{C4032A24-4CE5-4A22-BC0C-D3E6B72E616D}"/>
    <cellStyle name="Normal 16 28 2_(1a) Income Statement YTD" xfId="11882" xr:uid="{EF574FDD-A2AA-4ACA-8F86-D2C706700BD4}"/>
    <cellStyle name="Normal 16 28_(1a) Income Statement YTD" xfId="11883" xr:uid="{A1418C7F-C633-4846-A537-03D4F3CE6C24}"/>
    <cellStyle name="Normal 16 29" xfId="11884" xr:uid="{5EC6FC81-F796-4CA0-8DE9-34DF87B412DF}"/>
    <cellStyle name="Normal 16 29 2" xfId="11885" xr:uid="{6E65B70F-BA09-4BEF-AC1A-ED65B8943ED8}"/>
    <cellStyle name="Normal 16 29 2 2" xfId="11886" xr:uid="{FAB5A8E0-1120-4D6B-946E-62F42E7306E1}"/>
    <cellStyle name="Normal 16 29 2_(1a) Income Statement YTD" xfId="11887" xr:uid="{5EB8931A-DEF5-48C9-899A-0B812C7EF08F}"/>
    <cellStyle name="Normal 16 29_(1a) Income Statement YTD" xfId="11888" xr:uid="{5511023C-4F3A-4D0A-83D0-FD24829A76F4}"/>
    <cellStyle name="Normal 16 3" xfId="66" xr:uid="{00000000-0005-0000-0000-000049000000}"/>
    <cellStyle name="Normal 16 3 10" xfId="11889" xr:uid="{45BBFB20-190B-4C60-8430-AB8906615519}"/>
    <cellStyle name="Normal 16 3 10 2" xfId="11890" xr:uid="{3C4BF596-13E3-4BFB-875C-08B3AE5CB09A}"/>
    <cellStyle name="Normal 16 3 10 2 2" xfId="11891" xr:uid="{D4A2C7CE-04EB-444A-800D-E53EEC9DEEFD}"/>
    <cellStyle name="Normal 16 3 10 2_(1a) Income Statement YTD" xfId="11892" xr:uid="{14A6DE79-7CBA-4155-AD4E-1322CE3185F3}"/>
    <cellStyle name="Normal 16 3 10_(1a) Income Statement YTD" xfId="11893" xr:uid="{60CC9E0D-5165-4055-B72F-3B902CE349DE}"/>
    <cellStyle name="Normal 16 3 11" xfId="11894" xr:uid="{F3B2E631-440D-4765-9158-F28180ECF1B4}"/>
    <cellStyle name="Normal 16 3 11 2" xfId="11895" xr:uid="{D910A524-AA44-4A25-8694-7C74D365FA3E}"/>
    <cellStyle name="Normal 16 3 11 2 2" xfId="11896" xr:uid="{3A9739AB-0F9D-46D1-9482-63FF94947702}"/>
    <cellStyle name="Normal 16 3 11 2_(1a) Income Statement YTD" xfId="11897" xr:uid="{B1D66F36-4EBB-48FC-BD08-931189EF6792}"/>
    <cellStyle name="Normal 16 3 11_(1a) Income Statement YTD" xfId="11898" xr:uid="{39D59C9A-2A09-434E-8F4C-C074993EC81D}"/>
    <cellStyle name="Normal 16 3 12" xfId="11899" xr:uid="{32741746-E4F4-444D-860A-9FF8379EE55A}"/>
    <cellStyle name="Normal 16 3 12 2" xfId="11900" xr:uid="{E5540FD9-F654-41BD-8D81-4682753E943E}"/>
    <cellStyle name="Normal 16 3 12 2 2" xfId="11901" xr:uid="{B3DDF81C-36D2-4A85-A232-6E88B52FD155}"/>
    <cellStyle name="Normal 16 3 12 2_(1a) Income Statement YTD" xfId="11902" xr:uid="{FE1B7C0B-79D4-4E4B-B3A1-3D10A2220486}"/>
    <cellStyle name="Normal 16 3 12_(1a) Income Statement YTD" xfId="11903" xr:uid="{EAA7074D-3BE3-4A92-B57D-756F704CE516}"/>
    <cellStyle name="Normal 16 3 13" xfId="11904" xr:uid="{966A176E-3193-4351-9D81-FEB5F32A242A}"/>
    <cellStyle name="Normal 16 3 13 2" xfId="11905" xr:uid="{CD6FF410-D0B3-4483-BAA2-BD9DA3AA4368}"/>
    <cellStyle name="Normal 16 3 13 2 2" xfId="11906" xr:uid="{98D00912-2D79-423F-97D6-9418EDE952D2}"/>
    <cellStyle name="Normal 16 3 13 2_(1a) Income Statement YTD" xfId="11907" xr:uid="{3999B189-1669-4D5E-95ED-5D5EA173019C}"/>
    <cellStyle name="Normal 16 3 13_(1a) Income Statement YTD" xfId="11908" xr:uid="{3132B6E8-F7FD-47EE-849D-9214E57A22CA}"/>
    <cellStyle name="Normal 16 3 14" xfId="11909" xr:uid="{708A978C-5D6E-4E82-A99E-548C4F6D1894}"/>
    <cellStyle name="Normal 16 3 14 2" xfId="11910" xr:uid="{9008A1DE-C57D-4F01-BC30-ADE3B3D676B7}"/>
    <cellStyle name="Normal 16 3 14 2 2" xfId="11911" xr:uid="{10663041-E0CD-4383-96D6-687A47812454}"/>
    <cellStyle name="Normal 16 3 14 2_(1a) Income Statement YTD" xfId="11912" xr:uid="{89DE4098-F994-4EA1-A528-4D1427FF573C}"/>
    <cellStyle name="Normal 16 3 14_(1a) Income Statement YTD" xfId="11913" xr:uid="{A17BB36B-887A-4205-942B-47DA03948912}"/>
    <cellStyle name="Normal 16 3 15" xfId="11914" xr:uid="{D0F20934-2FE6-4131-BF70-E553458A755F}"/>
    <cellStyle name="Normal 16 3 15 2" xfId="11915" xr:uid="{AF69983B-151D-4A3F-8CF8-095A2B841219}"/>
    <cellStyle name="Normal 16 3 15 2 2" xfId="11916" xr:uid="{075777E3-324A-4144-AD5F-15C4C5BEDC0F}"/>
    <cellStyle name="Normal 16 3 15 2_(1a) Income Statement YTD" xfId="11917" xr:uid="{80B87500-A43A-4B38-BCE3-C078A68270C5}"/>
    <cellStyle name="Normal 16 3 15_(1a) Income Statement YTD" xfId="11918" xr:uid="{3FD3400D-30F6-4B65-A830-658F2540D1C8}"/>
    <cellStyle name="Normal 16 3 16" xfId="11919" xr:uid="{57EADCB6-1698-4FB8-BFB9-3CE8C0224CD6}"/>
    <cellStyle name="Normal 16 3 16 2" xfId="11920" xr:uid="{C4CEE5EF-620E-4306-A049-E6FAEA666012}"/>
    <cellStyle name="Normal 16 3 16 2 2" xfId="11921" xr:uid="{CFE3FCF6-947E-4DC2-828D-D3BF71548CAB}"/>
    <cellStyle name="Normal 16 3 16 2_(1a) Income Statement YTD" xfId="11922" xr:uid="{A3AF38E1-1609-439F-82CC-358EB521281C}"/>
    <cellStyle name="Normal 16 3 16_(1a) Income Statement YTD" xfId="11923" xr:uid="{2A19F5A2-AADF-4410-9FE8-3C781EA39A64}"/>
    <cellStyle name="Normal 16 3 17" xfId="11924" xr:uid="{C2377DE1-8A49-4A98-AC2B-6E70EC9E4B25}"/>
    <cellStyle name="Normal 16 3 17 2" xfId="11925" xr:uid="{E1A455B5-F8C1-467F-AF11-57E1842D0B89}"/>
    <cellStyle name="Normal 16 3 17 2 2" xfId="11926" xr:uid="{2C60C55E-9C82-44B3-843D-212D9CC0DEF0}"/>
    <cellStyle name="Normal 16 3 17 2_(1a) Income Statement YTD" xfId="11927" xr:uid="{04618EC7-1F1B-4960-B349-89D0A8CBB1E3}"/>
    <cellStyle name="Normal 16 3 17_(1a) Income Statement YTD" xfId="11928" xr:uid="{2642919A-0685-474E-A5B3-3171758FD65B}"/>
    <cellStyle name="Normal 16 3 18" xfId="11929" xr:uid="{190D03DF-BAD1-4B85-9764-D1B0380DC941}"/>
    <cellStyle name="Normal 16 3 18 2" xfId="11930" xr:uid="{8E4E410D-2165-41B3-A4B4-780CE719E9FF}"/>
    <cellStyle name="Normal 16 3 18 2 2" xfId="11931" xr:uid="{68AF2E62-F540-4799-971B-51EA827F4A53}"/>
    <cellStyle name="Normal 16 3 18 2_(1a) Income Statement YTD" xfId="11932" xr:uid="{AC42481F-5ABD-4666-93F0-C7D932C19E96}"/>
    <cellStyle name="Normal 16 3 18_(1a) Income Statement YTD" xfId="11933" xr:uid="{595D4435-F91F-4FB9-9D44-E4260F267C81}"/>
    <cellStyle name="Normal 16 3 19" xfId="11934" xr:uid="{CCD46DEB-F837-4477-9B49-7DB257A6017D}"/>
    <cellStyle name="Normal 16 3 19 2" xfId="11935" xr:uid="{C2618528-DAF8-44C4-8D5C-BDE91A7042A8}"/>
    <cellStyle name="Normal 16 3 19 2 2" xfId="11936" xr:uid="{FD239A1D-A7D2-4E26-ACC1-08329F2A5491}"/>
    <cellStyle name="Normal 16 3 19 2_(1a) Income Statement YTD" xfId="11937" xr:uid="{418D3FC9-15BE-4646-B850-7143FD5BF65A}"/>
    <cellStyle name="Normal 16 3 19_(1a) Income Statement YTD" xfId="11938" xr:uid="{452D66ED-4D47-4FB5-B7D4-B6E0FE08C2F6}"/>
    <cellStyle name="Normal 16 3 2" xfId="11939" xr:uid="{A96F7F51-C8DF-42E1-8F13-3804377A054C}"/>
    <cellStyle name="Normal 16 3 2 2" xfId="11940" xr:uid="{A8B018D5-5F3A-49D9-B2B3-995A1D74C1EB}"/>
    <cellStyle name="Normal 16 3 2 2 2" xfId="11941" xr:uid="{3FB69D8D-EEDD-4FF3-98EE-09C075073647}"/>
    <cellStyle name="Normal 16 3 2 2_(1a) Income Statement YTD" xfId="11942" xr:uid="{A95EC112-BB41-49BA-B9D2-EA5C3A0A01CA}"/>
    <cellStyle name="Normal 16 3 2 3" xfId="11943" xr:uid="{365BD23C-8649-4B47-BCEC-07EA4BA433C4}"/>
    <cellStyle name="Normal 16 3 2 3 2" xfId="11944" xr:uid="{F670E72E-46D1-4A58-BF6A-42A802BC315C}"/>
    <cellStyle name="Normal 16 3 2 3 2 2" xfId="11945" xr:uid="{C9053D2C-47F9-49A7-9619-7E6D3896D84C}"/>
    <cellStyle name="Normal 16 3 2 3 3" xfId="11946" xr:uid="{623ADC00-5160-4626-8BDB-159BE98D8F81}"/>
    <cellStyle name="Normal 16 3 2 3 3 2" xfId="11947" xr:uid="{DEE0D61D-6859-45EB-A51A-42C25F1AE43C}"/>
    <cellStyle name="Normal 16 3 2 3 4" xfId="11948" xr:uid="{15D92235-A1D6-4FAE-97DA-B93EE9702D4F}"/>
    <cellStyle name="Normal 16 3 2 3_(1a) Income Statement YTD" xfId="11949" xr:uid="{6CF33EE2-9986-4FA9-9AB8-B31435493AD1}"/>
    <cellStyle name="Normal 16 3 2 4" xfId="11950" xr:uid="{82153754-A8E4-4ABF-AE9A-F39D3A557139}"/>
    <cellStyle name="Normal 16 3 2_(1a) Income Statement YTD" xfId="11951" xr:uid="{B88A01CB-5377-4EFA-B7F0-6E366DD3E8C2}"/>
    <cellStyle name="Normal 16 3 20" xfId="11952" xr:uid="{5C662DFA-1371-47F4-A414-589F4874D593}"/>
    <cellStyle name="Normal 16 3 20 2" xfId="11953" xr:uid="{904C3BA1-0456-4E8A-BBFC-964B51FE730C}"/>
    <cellStyle name="Normal 16 3 20 2 2" xfId="11954" xr:uid="{2A16B1E0-0945-4E5B-9F2B-CDFEF6A44A6D}"/>
    <cellStyle name="Normal 16 3 20 2_(1a) Income Statement YTD" xfId="11955" xr:uid="{2D11F8E8-615C-4434-8E3B-98C871B99939}"/>
    <cellStyle name="Normal 16 3 20_(1a) Income Statement YTD" xfId="11956" xr:uid="{BCE36A6A-F7C9-49C0-BDE0-1F7E9C4CD714}"/>
    <cellStyle name="Normal 16 3 21" xfId="11957" xr:uid="{3E377517-3B3F-4359-B158-ECDCB8CD361B}"/>
    <cellStyle name="Normal 16 3 21 2" xfId="11958" xr:uid="{DC586A80-69E3-4756-9284-702DE10A4C00}"/>
    <cellStyle name="Normal 16 3 21 2 2" xfId="11959" xr:uid="{41FA397D-8742-45B0-BB78-8654F7CAD623}"/>
    <cellStyle name="Normal 16 3 21 2_(1a) Income Statement YTD" xfId="11960" xr:uid="{E2BD6356-0677-43E0-8F4C-0E5CAE2DF11B}"/>
    <cellStyle name="Normal 16 3 21_(1a) Income Statement YTD" xfId="11961" xr:uid="{69DC1177-06B1-4618-AE55-973AC9190C8B}"/>
    <cellStyle name="Normal 16 3 22" xfId="11962" xr:uid="{39C8CF40-86A1-4643-87AE-0FA6B0596380}"/>
    <cellStyle name="Normal 16 3 22 2" xfId="11963" xr:uid="{12439290-E7A3-456A-B9FA-D9EA46268341}"/>
    <cellStyle name="Normal 16 3 22 2 2" xfId="11964" xr:uid="{91AC8E68-5FDC-4921-B666-161106EA75D6}"/>
    <cellStyle name="Normal 16 3 22 2_(1a) Income Statement YTD" xfId="11965" xr:uid="{0C17D2C6-B8B8-4349-A333-FB4ECE5D7F5C}"/>
    <cellStyle name="Normal 16 3 22_(1a) Income Statement YTD" xfId="11966" xr:uid="{65A72CA4-9057-4C57-9750-9737454C3820}"/>
    <cellStyle name="Normal 16 3 23" xfId="11967" xr:uid="{B32BC17B-DE7B-4BCA-A588-DB2040C286AF}"/>
    <cellStyle name="Normal 16 3 23 2" xfId="11968" xr:uid="{30B5D0E8-ABDD-4C13-9B86-DCAC30B72204}"/>
    <cellStyle name="Normal 16 3 23 2 2" xfId="11969" xr:uid="{32C96246-2819-40E5-A519-22E8AB9CC5EE}"/>
    <cellStyle name="Normal 16 3 23 2_(1a) Income Statement YTD" xfId="11970" xr:uid="{F2373569-239E-43E6-90C2-AE853C4EFD65}"/>
    <cellStyle name="Normal 16 3 23_(1a) Income Statement YTD" xfId="11971" xr:uid="{A7B58512-4D06-4AC1-BE0E-08EB42C17211}"/>
    <cellStyle name="Normal 16 3 24" xfId="11972" xr:uid="{24EE232D-C422-4CF4-BFBE-391D4C346959}"/>
    <cellStyle name="Normal 16 3 24 2" xfId="11973" xr:uid="{90DCF628-AA70-4FC6-8CAF-BFF2D355768C}"/>
    <cellStyle name="Normal 16 3 24 2 2" xfId="11974" xr:uid="{A5CA1A0C-77D0-4443-9D7E-1D2F1BAE5335}"/>
    <cellStyle name="Normal 16 3 24 2_(1a) Income Statement YTD" xfId="11975" xr:uid="{B4AEC896-2EF0-4BC7-970F-ED0FFC8BE512}"/>
    <cellStyle name="Normal 16 3 24_(1a) Income Statement YTD" xfId="11976" xr:uid="{41CAECE9-0AF0-4BE3-80F5-21E1C1885AE8}"/>
    <cellStyle name="Normal 16 3 25" xfId="11977" xr:uid="{99866E26-7CE0-48A6-832B-5417AA3842BF}"/>
    <cellStyle name="Normal 16 3 25 2" xfId="11978" xr:uid="{0BF53609-E233-4DCE-92D6-C3A347C8C5EE}"/>
    <cellStyle name="Normal 16 3 25 2 2" xfId="11979" xr:uid="{FD4A1850-77B9-430E-B1EB-81D968F40965}"/>
    <cellStyle name="Normal 16 3 25 2_(1a) Income Statement YTD" xfId="11980" xr:uid="{4CE6A534-B0FF-4A56-BC3F-2F550E6B2321}"/>
    <cellStyle name="Normal 16 3 25_(1a) Income Statement YTD" xfId="11981" xr:uid="{C55D1B51-586B-437D-81DD-DB55AE31E5D0}"/>
    <cellStyle name="Normal 16 3 26" xfId="11982" xr:uid="{FBA43592-BB50-4166-B47D-943F27C8E859}"/>
    <cellStyle name="Normal 16 3 26 2" xfId="11983" xr:uid="{E8801BC3-7ACF-45C7-9E69-484759087654}"/>
    <cellStyle name="Normal 16 3 26 2 2" xfId="11984" xr:uid="{AE946C67-1115-4099-9367-B5BDA966A0C3}"/>
    <cellStyle name="Normal 16 3 26 2_(1a) Income Statement YTD" xfId="11985" xr:uid="{DD30F430-E494-4883-91C9-CF90E3DF70E0}"/>
    <cellStyle name="Normal 16 3 26_(1a) Income Statement YTD" xfId="11986" xr:uid="{2D5FAE4A-0E9C-4FB6-B4BF-C84AB681C8A2}"/>
    <cellStyle name="Normal 16 3 27" xfId="11987" xr:uid="{2DAA9B30-84E1-4C56-9CCF-93FBE6324C89}"/>
    <cellStyle name="Normal 16 3 27 2" xfId="11988" xr:uid="{D9F6E3B7-DD8C-4F6E-8ECE-95B0029F6C53}"/>
    <cellStyle name="Normal 16 3 27 2 2" xfId="11989" xr:uid="{22CAF719-7F7F-4052-9B85-8A9E1637F4BF}"/>
    <cellStyle name="Normal 16 3 27 2_(1a) Income Statement YTD" xfId="11990" xr:uid="{D6EE4FFB-1FD6-4B1B-A785-256296CCF0DF}"/>
    <cellStyle name="Normal 16 3 27_(1a) Income Statement YTD" xfId="11991" xr:uid="{EDFF4011-11E2-48F4-94FA-B12A5AA5D1C3}"/>
    <cellStyle name="Normal 16 3 28" xfId="11992" xr:uid="{75C4879F-CFDD-42BD-A074-7159C6E0639A}"/>
    <cellStyle name="Normal 16 3 28 2" xfId="11993" xr:uid="{061B93B3-6AD3-480A-85FD-55ED0360F560}"/>
    <cellStyle name="Normal 16 3 28 2 2" xfId="11994" xr:uid="{EC603653-BA58-4840-B178-199A5B02FEFD}"/>
    <cellStyle name="Normal 16 3 28 2_(1a) Income Statement YTD" xfId="11995" xr:uid="{E2D366CA-03AC-44F9-9A91-30399AFA9F26}"/>
    <cellStyle name="Normal 16 3 28_(1a) Income Statement YTD" xfId="11996" xr:uid="{C6BA9310-BC59-4E49-BB23-4B18FDF11DA6}"/>
    <cellStyle name="Normal 16 3 29" xfId="11997" xr:uid="{91E3C4C7-5CD8-4DBC-A334-09186E23B4B6}"/>
    <cellStyle name="Normal 16 3 29 2" xfId="11998" xr:uid="{6D0CB269-8591-4D52-8520-894433BEEA21}"/>
    <cellStyle name="Normal 16 3 29 2 2" xfId="11999" xr:uid="{822126B3-C0C4-4A5A-8BAA-08B76B53086E}"/>
    <cellStyle name="Normal 16 3 29 2_(1a) Income Statement YTD" xfId="12000" xr:uid="{A672BD88-C907-44B2-9FCA-18D420187E17}"/>
    <cellStyle name="Normal 16 3 29_(1a) Income Statement YTD" xfId="12001" xr:uid="{E63FC9A9-C219-424D-B730-7EA805A2D48C}"/>
    <cellStyle name="Normal 16 3 3" xfId="12002" xr:uid="{FAE19155-6696-42B7-B89D-BAA8F8812363}"/>
    <cellStyle name="Normal 16 3 3 2" xfId="12003" xr:uid="{880A7A99-424B-41E6-B93D-B0366FAB4D40}"/>
    <cellStyle name="Normal 16 3 3 2 2" xfId="12004" xr:uid="{783FBC37-B254-47C7-AB51-A3328CB9E381}"/>
    <cellStyle name="Normal 16 3 3 2_(1a) Income Statement YTD" xfId="12005" xr:uid="{ED16477D-F1A9-4C79-AE71-09A5D4868760}"/>
    <cellStyle name="Normal 16 3 3 3" xfId="12006" xr:uid="{F36B6D05-57F8-4B00-AEDD-10BC1C3AD18E}"/>
    <cellStyle name="Normal 16 3 3 3 2" xfId="12007" xr:uid="{89B53131-2B05-4CCC-A62B-E05AD1426640}"/>
    <cellStyle name="Normal 16 3 3 3 2 2" xfId="12008" xr:uid="{5A68D9FE-6F81-42BB-9D6F-0189FDAB274C}"/>
    <cellStyle name="Normal 16 3 3 3 3" xfId="12009" xr:uid="{0185331C-053E-4702-B2EA-3095B1465CF2}"/>
    <cellStyle name="Normal 16 3 3 3 3 2" xfId="12010" xr:uid="{65DF42CB-DA57-48B1-ACF4-14C97F8C02D1}"/>
    <cellStyle name="Normal 16 3 3 3 4" xfId="12011" xr:uid="{DEDE53B7-667E-4331-B463-68692A3233E0}"/>
    <cellStyle name="Normal 16 3 3 3_(1a) Income Statement YTD" xfId="12012" xr:uid="{2EAF6E95-B491-4D44-8065-96B4006AEDFF}"/>
    <cellStyle name="Normal 16 3 3 4" xfId="12013" xr:uid="{AA843342-8F19-43B3-B7A3-80ACA9B23F4D}"/>
    <cellStyle name="Normal 16 3 3_(1a) Income Statement YTD" xfId="12014" xr:uid="{CF37A006-6943-4D1D-839D-B09DADBFFCE4}"/>
    <cellStyle name="Normal 16 3 30" xfId="12015" xr:uid="{8FF10B76-7D70-423D-B2E5-98420C4E3ABB}"/>
    <cellStyle name="Normal 16 3 30 2" xfId="12016" xr:uid="{6C5C58C1-9434-4286-99A4-0AA57D43FF36}"/>
    <cellStyle name="Normal 16 3 30_(1a) Income Statement YTD" xfId="12017" xr:uid="{4991ADBD-7D50-4BEB-BA4B-287AE9C1AF00}"/>
    <cellStyle name="Normal 16 3 31" xfId="12018" xr:uid="{07292094-009F-4812-87E3-786D57C1C793}"/>
    <cellStyle name="Normal 16 3 31 2" xfId="12019" xr:uid="{A24B25E8-5E46-455B-9434-57F13CCFC496}"/>
    <cellStyle name="Normal 16 3 31_Forecast Inputs - Hydro" xfId="12020" xr:uid="{609A07EB-1DBD-480C-B689-E2A87939CC7C}"/>
    <cellStyle name="Normal 16 3 32" xfId="12021" xr:uid="{73A1BBF7-94CA-4E6C-B16F-11B40796ECCB}"/>
    <cellStyle name="Normal 16 3 32 2" xfId="12022" xr:uid="{C97C7B7A-7771-4AFC-AD3D-A9CA1F892F7F}"/>
    <cellStyle name="Normal 16 3 32 2 2" xfId="12023" xr:uid="{3F31A30E-582A-4E5D-A006-84A3E52ACC83}"/>
    <cellStyle name="Normal 16 3 32 3" xfId="12024" xr:uid="{7A5A9265-ECBC-4534-863A-1A529370CAD2}"/>
    <cellStyle name="Normal 16 3 32 3 2" xfId="12025" xr:uid="{CDBFD50C-82D7-4A14-B454-CC8E6A8BC3F2}"/>
    <cellStyle name="Normal 16 3 32 4" xfId="12026" xr:uid="{A6F67A86-9EE4-4929-9D10-BF3CF9D7EA06}"/>
    <cellStyle name="Normal 16 3 32_PP" xfId="12027" xr:uid="{252F825C-86C7-4567-8054-A7346310455F}"/>
    <cellStyle name="Normal 16 3 33" xfId="12028" xr:uid="{DD47F579-78BB-46D2-8197-AC5F970B6389}"/>
    <cellStyle name="Normal 16 3 4" xfId="12029" xr:uid="{FC7DB821-8E29-4958-94C7-A75840455C3A}"/>
    <cellStyle name="Normal 16 3 4 2" xfId="12030" xr:uid="{4E37C702-74EF-4FDA-B589-C5D5B1228BED}"/>
    <cellStyle name="Normal 16 3 4 2 2" xfId="12031" xr:uid="{2E7D87BC-C953-47A8-B508-6827B1DD71D3}"/>
    <cellStyle name="Normal 16 3 4 2_(1a) Income Statement YTD" xfId="12032" xr:uid="{A4297F71-2101-4AE2-8549-06A1FC1CBA1D}"/>
    <cellStyle name="Normal 16 3 4_(1a) Income Statement YTD" xfId="12033" xr:uid="{8FBEE69A-1EBC-4191-B4B5-268A0F4366F8}"/>
    <cellStyle name="Normal 16 3 5" xfId="12034" xr:uid="{C6C376C7-C5BD-4E90-B1BC-F97DFB1357D9}"/>
    <cellStyle name="Normal 16 3 5 2" xfId="12035" xr:uid="{96995684-349E-461B-846B-0C92EC779FD0}"/>
    <cellStyle name="Normal 16 3 5 2 2" xfId="12036" xr:uid="{2B3CFA0A-0991-49E3-A941-7B17830F313A}"/>
    <cellStyle name="Normal 16 3 5 2_(1a) Income Statement YTD" xfId="12037" xr:uid="{5243712F-FA4D-4513-BC57-4C308CE40A6E}"/>
    <cellStyle name="Normal 16 3 5_(1a) Income Statement YTD" xfId="12038" xr:uid="{402ACD54-9A21-4C38-B7CA-C86B1575CD87}"/>
    <cellStyle name="Normal 16 3 6" xfId="12039" xr:uid="{1912B75F-B424-40A4-BA50-A0441998E68C}"/>
    <cellStyle name="Normal 16 3 6 2" xfId="12040" xr:uid="{3660104C-9ED6-4AAA-BB0C-B34DE870CB8E}"/>
    <cellStyle name="Normal 16 3 6 2 2" xfId="12041" xr:uid="{27B42C3C-9C0E-4880-9BA5-194931695F26}"/>
    <cellStyle name="Normal 16 3 6 2_(1a) Income Statement YTD" xfId="12042" xr:uid="{C2FF5207-01F3-47D2-A9C0-C0D0253A0381}"/>
    <cellStyle name="Normal 16 3 6_(1a) Income Statement YTD" xfId="12043" xr:uid="{81D68A9F-A13B-48EE-B52D-555E8E9A9826}"/>
    <cellStyle name="Normal 16 3 7" xfId="12044" xr:uid="{8D43641C-C264-47B6-833E-0D8FBA5C3119}"/>
    <cellStyle name="Normal 16 3 7 2" xfId="12045" xr:uid="{E58D8755-502C-4576-AB61-59395D6F402A}"/>
    <cellStyle name="Normal 16 3 7 2 2" xfId="12046" xr:uid="{BF02118A-4329-4208-9491-F7B85198EB9B}"/>
    <cellStyle name="Normal 16 3 7 2_(1a) Income Statement YTD" xfId="12047" xr:uid="{EF6FA39E-9FD2-4969-98F3-31C1A78939B9}"/>
    <cellStyle name="Normal 16 3 7_(1a) Income Statement YTD" xfId="12048" xr:uid="{4A6C1750-E25F-468C-820A-FB1F58F69BA4}"/>
    <cellStyle name="Normal 16 3 8" xfId="12049" xr:uid="{B5BD7166-B53C-47F7-BC32-A438D920F371}"/>
    <cellStyle name="Normal 16 3 8 2" xfId="12050" xr:uid="{0A90E319-3BE3-4EF9-A281-A68C961C4013}"/>
    <cellStyle name="Normal 16 3 8 2 2" xfId="12051" xr:uid="{05908D54-21BB-49B4-B5DE-6015CB5F2B72}"/>
    <cellStyle name="Normal 16 3 8 2_(1a) Income Statement YTD" xfId="12052" xr:uid="{1809144D-39D7-43F4-A166-04C3AA848E17}"/>
    <cellStyle name="Normal 16 3 8_(1a) Income Statement YTD" xfId="12053" xr:uid="{DA2ED48F-EB0C-4527-8972-63B48E773E85}"/>
    <cellStyle name="Normal 16 3 9" xfId="12054" xr:uid="{4E64F704-A581-4D6E-BF83-8C4D4FF3E6D6}"/>
    <cellStyle name="Normal 16 3 9 2" xfId="12055" xr:uid="{98058328-5E8F-4794-8852-3D0DC0132621}"/>
    <cellStyle name="Normal 16 3 9 2 2" xfId="12056" xr:uid="{D7F0E49E-F3D1-4884-BAE1-CA7D43008906}"/>
    <cellStyle name="Normal 16 3 9 2_(1a) Income Statement YTD" xfId="12057" xr:uid="{0527F187-1844-4F10-9320-0A6091DF8C8B}"/>
    <cellStyle name="Normal 16 3 9_(1a) Income Statement YTD" xfId="12058" xr:uid="{75CD4A3A-50E5-4DF2-A16A-B48D6D88E7D4}"/>
    <cellStyle name="Normal 16 3_(1) Control" xfId="12059" xr:uid="{C2CDF0E8-AD89-48B6-A25D-C797B1D0784D}"/>
    <cellStyle name="Normal 16 30" xfId="12060" xr:uid="{2586CA33-2978-4FB0-B90D-2328FF42A7A3}"/>
    <cellStyle name="Normal 16 30 2" xfId="12061" xr:uid="{411D65A2-005B-4F93-8641-80C96F8BF3E0}"/>
    <cellStyle name="Normal 16 30 2 2" xfId="12062" xr:uid="{BB330905-B718-48AD-893C-56DD9DA5F598}"/>
    <cellStyle name="Normal 16 30 2_(1a) Income Statement YTD" xfId="12063" xr:uid="{536ED027-7984-4D3C-9D80-B81350D722AA}"/>
    <cellStyle name="Normal 16 30_(1a) Income Statement YTD" xfId="12064" xr:uid="{4053B7F3-B37C-4BBC-AEEE-567345547CAD}"/>
    <cellStyle name="Normal 16 31" xfId="12065" xr:uid="{4A960967-1560-4188-A772-9138F4DC0A16}"/>
    <cellStyle name="Normal 16 31 2" xfId="12066" xr:uid="{B6D9CC48-ED23-4B98-BCE1-06ED4320EEB4}"/>
    <cellStyle name="Normal 16 31 2 2" xfId="12067" xr:uid="{93F6B616-2013-4213-BAEE-EE831C2EC0CA}"/>
    <cellStyle name="Normal 16 31 2_(1a) Income Statement YTD" xfId="12068" xr:uid="{FC558B34-4912-434E-A359-E78E6DBEEDFE}"/>
    <cellStyle name="Normal 16 31_(1a) Income Statement YTD" xfId="12069" xr:uid="{F2731AAE-8B8D-4C60-9564-7957EE4BBB9B}"/>
    <cellStyle name="Normal 16 32" xfId="12070" xr:uid="{C970A567-3532-4D94-B0C6-53544FFD0C0B}"/>
    <cellStyle name="Normal 16 32 2" xfId="12071" xr:uid="{AC25F05C-E211-4CFC-B02B-AACC6F1DA2F9}"/>
    <cellStyle name="Normal 16 32 2 2" xfId="12072" xr:uid="{7119ED0D-0623-4F86-A2CD-0EB2F0D4DE3B}"/>
    <cellStyle name="Normal 16 32 2_(1a) Income Statement YTD" xfId="12073" xr:uid="{A4E8D49D-FEC4-498E-8BB1-E7FE4744C691}"/>
    <cellStyle name="Normal 16 32_(1a) Income Statement YTD" xfId="12074" xr:uid="{448A12DA-F3DC-4058-977B-07990DDDE1D9}"/>
    <cellStyle name="Normal 16 33" xfId="12075" xr:uid="{0BD507D0-23B7-41B8-A382-BE69F333E192}"/>
    <cellStyle name="Normal 16 33 2" xfId="12076" xr:uid="{D848E4B6-D17D-4E50-8A10-CD106384F20B}"/>
    <cellStyle name="Normal 16 33 2 2" xfId="12077" xr:uid="{D16E8157-278F-4693-BBAA-E0C8342C0D60}"/>
    <cellStyle name="Normal 16 33 2_(1a) Income Statement YTD" xfId="12078" xr:uid="{42A895E1-3D45-4AE2-8589-BE124CCBDCF6}"/>
    <cellStyle name="Normal 16 33_(1a) Income Statement YTD" xfId="12079" xr:uid="{6F2DDF9B-C2F3-426E-A033-0714E07130D1}"/>
    <cellStyle name="Normal 16 34" xfId="12080" xr:uid="{C871A17E-CAF6-4824-BB48-6B26CA35DDC4}"/>
    <cellStyle name="Normal 16 34 2" xfId="12081" xr:uid="{DF6F1691-1DCC-437F-9791-7F708DEE6116}"/>
    <cellStyle name="Normal 16 34 2 2" xfId="12082" xr:uid="{DF4ECF5A-F26A-4724-8EB6-DFA06AE3E593}"/>
    <cellStyle name="Normal 16 34 2_(1a) Income Statement YTD" xfId="12083" xr:uid="{E3786E25-45B0-4D6B-B7A2-29038E3938E6}"/>
    <cellStyle name="Normal 16 34_(1a) Income Statement YTD" xfId="12084" xr:uid="{0C09E450-3B85-49BB-9288-307C0B451A77}"/>
    <cellStyle name="Normal 16 35" xfId="12085" xr:uid="{6AE8FA95-2C71-4273-A4EA-ACFE68DE5E22}"/>
    <cellStyle name="Normal 16 35 2" xfId="12086" xr:uid="{37F2C098-A550-4857-A3E8-1DA6444E2F93}"/>
    <cellStyle name="Normal 16 35 2 2" xfId="12087" xr:uid="{0A3E9E52-622C-428E-857A-384E3FCFA9B3}"/>
    <cellStyle name="Normal 16 35 2_(1a) Income Statement YTD" xfId="12088" xr:uid="{E0341798-DCDF-458F-A6C4-EF744F91FEB6}"/>
    <cellStyle name="Normal 16 35_(1a) Income Statement YTD" xfId="12089" xr:uid="{13A66FB2-C5D8-42A6-81AC-A62038B88E6D}"/>
    <cellStyle name="Normal 16 36" xfId="12090" xr:uid="{606DB559-96B2-47A0-8D5C-AAA008D8A50B}"/>
    <cellStyle name="Normal 16 36 2" xfId="12091" xr:uid="{95BE8557-40CE-45B6-8623-0DE75C4D5CBF}"/>
    <cellStyle name="Normal 16 36_Forecast Inputs - Hydro" xfId="12092" xr:uid="{3460D723-F9D8-4E1A-BA06-F0893BCF7697}"/>
    <cellStyle name="Normal 16 37" xfId="12093" xr:uid="{B4AB692B-392B-4736-93D6-CFB1580A1EFA}"/>
    <cellStyle name="Normal 16 4" xfId="12094" xr:uid="{FF9E70F5-B6EE-45B5-AA13-7F5597C081AF}"/>
    <cellStyle name="Normal 16 4 10" xfId="12095" xr:uid="{834F29C2-6960-4BBA-8A47-CB5A50244E10}"/>
    <cellStyle name="Normal 16 4 2" xfId="12096" xr:uid="{DCDD62E6-14F7-4C2B-B485-DB343B540B7B}"/>
    <cellStyle name="Normal 16 4 2 2" xfId="12097" xr:uid="{EE2382D0-B782-46AE-9E25-1B2DAB3B221A}"/>
    <cellStyle name="Normal 16 4 2 2 2" xfId="12098" xr:uid="{589A7076-EA06-4804-9AD4-F4BE86DEEB88}"/>
    <cellStyle name="Normal 16 4 2 2 2 2" xfId="12099" xr:uid="{279D92AA-7883-4288-842F-37E9C3C7B484}"/>
    <cellStyle name="Normal 16 4 2 2 3" xfId="12100" xr:uid="{4104B0F0-A686-49B4-9292-C8F52ED34992}"/>
    <cellStyle name="Normal 16 4 2 2 3 2" xfId="12101" xr:uid="{E15B3550-22D0-499A-B2D9-627278CF0474}"/>
    <cellStyle name="Normal 16 4 2 2 4" xfId="12102" xr:uid="{D9677E5F-86FE-4E7C-9E47-29B94C69E838}"/>
    <cellStyle name="Normal 16 4 2 2_(1a) Income Statement YTD" xfId="12103" xr:uid="{7100C96D-6049-4922-95D5-91AD0DF7037A}"/>
    <cellStyle name="Normal 16 4 2 3" xfId="12104" xr:uid="{CD199619-B35A-4D5D-83E1-64C343470EF7}"/>
    <cellStyle name="Normal 16 4 2_(1a) Income Statement YTD" xfId="12105" xr:uid="{45333B72-1F93-46C8-A68C-889536472926}"/>
    <cellStyle name="Normal 16 4 3" xfId="12106" xr:uid="{9973461A-DEFB-4173-A5EA-9C648DB8F77D}"/>
    <cellStyle name="Normal 16 4 3 2" xfId="12107" xr:uid="{6881674E-62D2-4E29-ABCA-2EBEA49F4A6E}"/>
    <cellStyle name="Normal 16 4 3 2 2" xfId="12108" xr:uid="{F1B1C84E-E51E-43DD-8E6E-EF38269FB1DE}"/>
    <cellStyle name="Normal 16 4 3 3" xfId="12109" xr:uid="{C33C1876-0B4B-43DC-A275-94BFF19B6837}"/>
    <cellStyle name="Normal 16 4 3 3 2" xfId="12110" xr:uid="{8AF1DE27-4E90-4B2F-89FA-32825A28A7D5}"/>
    <cellStyle name="Normal 16 4 3 4" xfId="12111" xr:uid="{46946C93-EB0B-4EB3-8B1E-7E708847073B}"/>
    <cellStyle name="Normal 16 4 3_(1a) Income Statement YTD" xfId="12112" xr:uid="{16DE671E-C929-4B77-8154-F20E7FC7C291}"/>
    <cellStyle name="Normal 16 4 4" xfId="12113" xr:uid="{EC8CA97F-22F1-4B21-81BD-8DE0E92CAE78}"/>
    <cellStyle name="Normal 16 4 5" xfId="12114" xr:uid="{C22AADD9-367C-46D9-BDA8-FC5B0DB05286}"/>
    <cellStyle name="Normal 16 4 6" xfId="12115" xr:uid="{3770E1E2-4FB8-401F-AF0C-BA3825BD7A9D}"/>
    <cellStyle name="Normal 16 4 7" xfId="12116" xr:uid="{FBDECCA2-8447-4976-8282-7768D13FAE8C}"/>
    <cellStyle name="Normal 16 4 8" xfId="12117" xr:uid="{B5E07223-193A-4259-8791-B32987083DDF}"/>
    <cellStyle name="Normal 16 4 9" xfId="12118" xr:uid="{B097C613-325A-4DFC-9899-9D7DF1B8B023}"/>
    <cellStyle name="Normal 16 4_(1) Control" xfId="12119" xr:uid="{0207C745-AFFD-4219-B29A-1669E3BE729E}"/>
    <cellStyle name="Normal 16 5" xfId="12120" xr:uid="{D13EDFC4-270A-4298-AF1D-65DCBC5CAFBF}"/>
    <cellStyle name="Normal 16 5 2" xfId="12121" xr:uid="{4D702905-F55A-4F5B-9AEE-6C3606D47FF2}"/>
    <cellStyle name="Normal 16 5 2 2" xfId="12122" xr:uid="{83FAAF19-BEE4-41A9-8539-E10660AFC1F6}"/>
    <cellStyle name="Normal 16 5 2 2 2" xfId="12123" xr:uid="{6FFE327E-56E1-48F7-9A3A-8CC126275C6A}"/>
    <cellStyle name="Normal 16 5 2 2 2 2" xfId="12124" xr:uid="{94547B0C-0A1F-48C9-B23D-EEE4D06A5956}"/>
    <cellStyle name="Normal 16 5 2 2 3" xfId="12125" xr:uid="{68FFF1E9-5DBA-40D7-A244-4EABF0261C09}"/>
    <cellStyle name="Normal 16 5 2 2 3 2" xfId="12126" xr:uid="{5EB22E91-5234-430F-BCBD-A5EF4D1F56FF}"/>
    <cellStyle name="Normal 16 5 2 2 4" xfId="12127" xr:uid="{E3205264-F9F7-4C02-AEDA-48339133B764}"/>
    <cellStyle name="Normal 16 5 2 2_(1a) Income Statement YTD" xfId="12128" xr:uid="{1829374A-042F-4679-B76D-0D2FD72E830B}"/>
    <cellStyle name="Normal 16 5 2 3" xfId="12129" xr:uid="{388916CD-85C3-45E8-838E-0D66C732ED8B}"/>
    <cellStyle name="Normal 16 5 2_(1a) Income Statement YTD" xfId="12130" xr:uid="{C9D910D5-40AB-4B53-94ED-0908B3C72980}"/>
    <cellStyle name="Normal 16 5 3" xfId="12131" xr:uid="{0F0AAC26-B7DF-4393-99CC-87ACD1D7A55D}"/>
    <cellStyle name="Normal 16 5 3 2" xfId="12132" xr:uid="{66E1D5C0-2B21-43AD-949C-FC42D42D4F4B}"/>
    <cellStyle name="Normal 16 5 3 2 2" xfId="12133" xr:uid="{F34306A8-78B0-452D-8D57-45D2A273217C}"/>
    <cellStyle name="Normal 16 5 3 3" xfId="12134" xr:uid="{8E93FBBE-999E-4E81-B12B-596E3B691CC3}"/>
    <cellStyle name="Normal 16 5 3 3 2" xfId="12135" xr:uid="{7F309B3E-D45D-469A-BB61-9CE115299A64}"/>
    <cellStyle name="Normal 16 5 3 4" xfId="12136" xr:uid="{3F682D65-4431-45CC-91EA-7FD482FAEBE6}"/>
    <cellStyle name="Normal 16 5 3_(1a) Income Statement YTD" xfId="12137" xr:uid="{14E96F91-604F-4B88-9ED6-2D60BC894DD6}"/>
    <cellStyle name="Normal 16 5 4" xfId="12138" xr:uid="{A9BAAE10-3E5D-416B-993D-6701310FE17D}"/>
    <cellStyle name="Normal 16 5_(1) Income Statement" xfId="12139" xr:uid="{E7E8F8B1-307C-4A7C-A6B4-CF7DE69832B1}"/>
    <cellStyle name="Normal 16 6" xfId="12140" xr:uid="{5D38F795-1D8C-4820-B647-CF5D9C256221}"/>
    <cellStyle name="Normal 16 6 2" xfId="12141" xr:uid="{99D84E1B-3BA0-4C45-9606-7FFB25D3E189}"/>
    <cellStyle name="Normal 16 6 2 2" xfId="12142" xr:uid="{E1F3042D-4F5D-427B-A4CB-B3E47F47770D}"/>
    <cellStyle name="Normal 16 6 2 2 2" xfId="12143" xr:uid="{5DC279E1-90F1-4272-BEF9-A7D114381409}"/>
    <cellStyle name="Normal 16 6 2 2 2 2" xfId="12144" xr:uid="{5225BA10-F477-4D5E-9F6C-B19A25840E71}"/>
    <cellStyle name="Normal 16 6 2 2 3" xfId="12145" xr:uid="{5F5ADBC6-780F-4FCB-BE59-54E585BBCCFF}"/>
    <cellStyle name="Normal 16 6 2 2 3 2" xfId="12146" xr:uid="{DBD9BCFC-22F7-4ACD-A2D2-409D9229CD96}"/>
    <cellStyle name="Normal 16 6 2 2 4" xfId="12147" xr:uid="{1DA775C5-022B-485F-A822-1CBB018659F8}"/>
    <cellStyle name="Normal 16 6 2 2_(1a) Income Statement YTD" xfId="12148" xr:uid="{2CE7CFBF-124F-4E60-9FA6-42ECA05E344E}"/>
    <cellStyle name="Normal 16 6 2 3" xfId="12149" xr:uid="{692C68FB-251D-4446-9820-2B38CE77A04C}"/>
    <cellStyle name="Normal 16 6 2_(1a) Income Statement YTD" xfId="12150" xr:uid="{9DA90690-E634-4B82-B14C-8FDFB5D94982}"/>
    <cellStyle name="Normal 16 6 3" xfId="12151" xr:uid="{AD84581D-E48D-40F9-BEB7-2EF536707B9F}"/>
    <cellStyle name="Normal 16 6 3 2" xfId="12152" xr:uid="{D006A57E-AC9A-431C-B6A7-3A594FC81551}"/>
    <cellStyle name="Normal 16 6 3 2 2" xfId="12153" xr:uid="{7C1CB1AA-B7D2-416A-A9B6-30AD52D3CE18}"/>
    <cellStyle name="Normal 16 6 3 3" xfId="12154" xr:uid="{CCA7C1C0-B9FA-48DD-88C3-977F06162865}"/>
    <cellStyle name="Normal 16 6 3 3 2" xfId="12155" xr:uid="{0F248C98-C759-4DBB-B635-94CDA4F03058}"/>
    <cellStyle name="Normal 16 6 3 4" xfId="12156" xr:uid="{8A19BE79-C1E2-494C-862C-08E343348FAB}"/>
    <cellStyle name="Normal 16 6 3_(1a) Income Statement YTD" xfId="12157" xr:uid="{400B0734-10F0-48A5-B113-008721B2E744}"/>
    <cellStyle name="Normal 16 6 4" xfId="12158" xr:uid="{97958359-43D0-448D-8B79-7CBE8A785D43}"/>
    <cellStyle name="Normal 16 6_(1a) Income Statement YTD" xfId="12159" xr:uid="{3282D1EE-FE58-4F73-BD0A-58D84CCC83D6}"/>
    <cellStyle name="Normal 16 7" xfId="12160" xr:uid="{096D057F-6847-4C06-B38A-373CB090765C}"/>
    <cellStyle name="Normal 16 7 2" xfId="12161" xr:uid="{1DB8D900-3A74-4CDB-B630-3EB3C36C30B1}"/>
    <cellStyle name="Normal 16 7 2 2" xfId="12162" xr:uid="{73B1697E-E603-42C3-9E6C-6286EE1AA2FA}"/>
    <cellStyle name="Normal 16 7 2_Forecast Inputs - Hydro" xfId="12163" xr:uid="{8D8C9C5C-7ADF-48F9-A113-3C56FE86AF33}"/>
    <cellStyle name="Normal 16 7 3" xfId="12164" xr:uid="{D2B33828-433C-4B24-A6A2-9770E1FCF0EE}"/>
    <cellStyle name="Normal 16 7_(1a) Income Statement YTD" xfId="12165" xr:uid="{57D8F849-8250-414F-A353-C2AA8B080E2A}"/>
    <cellStyle name="Normal 16 8" xfId="12166" xr:uid="{6CE4D1B0-D858-4F26-BE29-04BA2E376D4B}"/>
    <cellStyle name="Normal 16 8 2" xfId="12167" xr:uid="{C7CB04AF-F16D-47F2-973F-FB6FCC6C24D4}"/>
    <cellStyle name="Normal 16 8 2 2" xfId="12168" xr:uid="{EAB6E3DE-74CD-4803-81AC-82046FBE3950}"/>
    <cellStyle name="Normal 16 8 2_(1a) Income Statement YTD" xfId="12169" xr:uid="{570F95A9-9067-4C7E-81F6-2DDB97CB97A0}"/>
    <cellStyle name="Normal 16 8_(1a) Income Statement YTD" xfId="12170" xr:uid="{F91C2954-6A97-4C86-B998-9C9C16971A77}"/>
    <cellStyle name="Normal 16 9" xfId="12171" xr:uid="{502FB390-19A9-41ED-AEA7-A24FF214F5CE}"/>
    <cellStyle name="Normal 16 9 2" xfId="12172" xr:uid="{CD170FB9-77A7-4938-974A-9392A1DDD20C}"/>
    <cellStyle name="Normal 16 9 2 2" xfId="12173" xr:uid="{CBE5BE76-773C-4055-9B86-E7C32168CA2C}"/>
    <cellStyle name="Normal 16 9 2_(1a) Income Statement YTD" xfId="12174" xr:uid="{56254D1A-7EE4-4916-8039-1B1C2ECBA26B}"/>
    <cellStyle name="Normal 16 9_(1a) Income Statement YTD" xfId="12175" xr:uid="{D6809187-3AAB-4A16-8D99-1A58D7DDD0A6}"/>
    <cellStyle name="Normal 16_(1) Control" xfId="12176" xr:uid="{A19AF6F6-2C1B-4E2F-932C-A97A15049724}"/>
    <cellStyle name="Normal 160" xfId="12177" xr:uid="{A85F0593-7E8D-4727-AB18-C81FF5579E31}"/>
    <cellStyle name="Normal 160 2" xfId="12178" xr:uid="{AECD75A3-F2A5-42C7-A602-372B6B5C57C3}"/>
    <cellStyle name="Normal 160 2 2" xfId="12179" xr:uid="{BEAE82EF-7FD5-4D40-94E6-9135095D4C10}"/>
    <cellStyle name="Normal 160 2 2 2" xfId="12180" xr:uid="{6E8A5971-C567-43A4-8962-895AF2B74A46}"/>
    <cellStyle name="Normal 160 2 3" xfId="12181" xr:uid="{D316D5BF-DE5B-4C80-9392-A5782CC2F255}"/>
    <cellStyle name="Normal 160 2 3 2" xfId="12182" xr:uid="{E0BFA834-7DDB-464E-B2C1-DD385B73EDEB}"/>
    <cellStyle name="Normal 160 2 4" xfId="12183" xr:uid="{F3521514-993D-4639-B415-650729CC791C}"/>
    <cellStyle name="Normal 160 3" xfId="12184" xr:uid="{AF4FC153-5F75-419A-B83C-339844577619}"/>
    <cellStyle name="Normal 160 4" xfId="12185" xr:uid="{85B9F9B2-9ECF-471B-8B40-A62FB1D469B9}"/>
    <cellStyle name="Normal 160 4 2" xfId="12186" xr:uid="{1BD9872A-799B-4AC4-B8DF-DC7AD40FF876}"/>
    <cellStyle name="Normal 160 4 2 2" xfId="12187" xr:uid="{9EB0DFFF-D81A-40D0-9DEB-5CFBD9B5FBBA}"/>
    <cellStyle name="Normal 160 4 3" xfId="12188" xr:uid="{76CEDA8F-1AEE-4704-BD42-8CC08B056FA3}"/>
    <cellStyle name="Normal 160 4 3 2" xfId="12189" xr:uid="{96DB9E21-40F6-45B2-B1C2-9F268BE41127}"/>
    <cellStyle name="Normal 160 4 4" xfId="12190" xr:uid="{9FD970BD-F211-4294-95E2-481FC740AC70}"/>
    <cellStyle name="Normal 160 5" xfId="12191" xr:uid="{540070EA-239C-4D6D-882D-4A09514F6322}"/>
    <cellStyle name="Normal 160 5 2" xfId="12192" xr:uid="{1CF3D82B-10DD-405D-8913-0874ED35EBC1}"/>
    <cellStyle name="Normal 160 6" xfId="12193" xr:uid="{AC27A06F-4B02-4578-B1A5-C0B75FCB5A94}"/>
    <cellStyle name="Normal 160 6 2" xfId="12194" xr:uid="{8F695A82-8D9B-475F-A8F1-717E327E5FD9}"/>
    <cellStyle name="Normal 160 7" xfId="12195" xr:uid="{D721DE91-F92C-4B3E-9630-EAE25B6E0EE6}"/>
    <cellStyle name="Normal 160_2013 Hydro" xfId="12196" xr:uid="{BB4FA927-F213-4550-BECD-DF29202FC267}"/>
    <cellStyle name="Normal 161" xfId="12197" xr:uid="{CFD5E600-CD0C-465D-BFE1-968BE9CDC0AA}"/>
    <cellStyle name="Normal 161 2" xfId="12198" xr:uid="{7B2D4802-E783-42EB-9775-B2CD9B39787D}"/>
    <cellStyle name="Normal 161 2 2" xfId="12199" xr:uid="{4004C494-BCC3-4630-83CA-93DFF5FE56CB}"/>
    <cellStyle name="Normal 161 2 2 2" xfId="12200" xr:uid="{B051FCCD-13A1-4DB8-9D10-E49AC648A538}"/>
    <cellStyle name="Normal 161 2 3" xfId="12201" xr:uid="{F3BA571A-66B2-4A8C-91A3-E8AC460148DF}"/>
    <cellStyle name="Normal 161 2 3 2" xfId="12202" xr:uid="{DF5AA73E-B224-406D-9A9B-191A577744B6}"/>
    <cellStyle name="Normal 161 2 4" xfId="12203" xr:uid="{724C6C4D-046A-43BF-9BA6-06B07F4C3EB3}"/>
    <cellStyle name="Normal 161 3" xfId="12204" xr:uid="{90FF20CD-A655-45F6-9519-8538974F1E30}"/>
    <cellStyle name="Normal 161 4" xfId="12205" xr:uid="{BF7E25F6-5822-46E2-9B5B-A71291A95DAB}"/>
    <cellStyle name="Normal 161 4 2" xfId="12206" xr:uid="{42D416B3-9087-4AF9-8DCB-0229C7CFD6A0}"/>
    <cellStyle name="Normal 161 4 2 2" xfId="12207" xr:uid="{189350E2-8EF7-4A47-BAC1-25360C8D2910}"/>
    <cellStyle name="Normal 161 4 3" xfId="12208" xr:uid="{707A6981-3D06-4C65-8974-A2A82E5F8D28}"/>
    <cellStyle name="Normal 161 4 3 2" xfId="12209" xr:uid="{3ABFE23E-C51F-4B14-A885-A5DD8BD37D9E}"/>
    <cellStyle name="Normal 161 4 4" xfId="12210" xr:uid="{A71E8D65-E622-409C-8E6D-73C14CFAC406}"/>
    <cellStyle name="Normal 161 5" xfId="12211" xr:uid="{C0CB0053-BF4A-499A-9958-03E040ED16F5}"/>
    <cellStyle name="Normal 161 5 2" xfId="12212" xr:uid="{ABFD4D38-5BB9-469A-9EE8-463ACF0C5921}"/>
    <cellStyle name="Normal 161 6" xfId="12213" xr:uid="{4781ECA7-9CCF-4475-8954-98EBAAFB2C83}"/>
    <cellStyle name="Normal 161 6 2" xfId="12214" xr:uid="{5C8D24C9-D5FF-4AC2-80C1-7D397402327B}"/>
    <cellStyle name="Normal 161 7" xfId="12215" xr:uid="{98472F63-A215-40DF-A549-02DFC48A9748}"/>
    <cellStyle name="Normal 161_2013 Hydro" xfId="12216" xr:uid="{FE112287-F0DF-4C41-9306-FC399C0B8558}"/>
    <cellStyle name="Normal 162" xfId="12217" xr:uid="{68D704F9-8F00-43BC-8FE1-9ABCBEEA7E7F}"/>
    <cellStyle name="Normal 163" xfId="12218" xr:uid="{4643B8E4-7204-4BC4-8B34-4C6CC11AD9CC}"/>
    <cellStyle name="Normal 163 2" xfId="12219" xr:uid="{D8155A18-820B-4DC8-A08D-FB4AB40DF95D}"/>
    <cellStyle name="Normal 163 2 2" xfId="12220" xr:uid="{E35820E5-2BDA-4F56-8DC3-B6F2A3001E14}"/>
    <cellStyle name="Normal 163 2 2 2" xfId="12221" xr:uid="{B0B7FF20-99E7-4DE9-9F47-AD4C935B413F}"/>
    <cellStyle name="Normal 163 2 3" xfId="12222" xr:uid="{6A109C27-D0B1-4CC5-8117-3E2D545AA630}"/>
    <cellStyle name="Normal 163 2 3 2" xfId="12223" xr:uid="{5A31D296-35D8-418A-AD5A-307232F59621}"/>
    <cellStyle name="Normal 163 2 4" xfId="12224" xr:uid="{35B0EE01-BFBF-4181-AA3E-AB478AC99CBC}"/>
    <cellStyle name="Normal 163 3" xfId="12225" xr:uid="{1A7F3D62-B547-47F6-AE61-4799984738DB}"/>
    <cellStyle name="Normal 163 4" xfId="12226" xr:uid="{A6E0BD75-F0CB-4248-81AE-C4A23D1F2063}"/>
    <cellStyle name="Normal 163 4 2" xfId="12227" xr:uid="{98ED3378-B40F-42ED-88FC-47EFE4641162}"/>
    <cellStyle name="Normal 163 4 2 2" xfId="12228" xr:uid="{8FAF3BBA-B256-4442-A08F-4F9A8FF40399}"/>
    <cellStyle name="Normal 163 4 3" xfId="12229" xr:uid="{B7B43D54-0323-45EE-B202-531E8700A797}"/>
    <cellStyle name="Normal 163 4 3 2" xfId="12230" xr:uid="{0750D16D-71A9-4422-8BC5-C53E3065A984}"/>
    <cellStyle name="Normal 163 4 4" xfId="12231" xr:uid="{2BE0C947-F687-42DA-B905-916D90C4324E}"/>
    <cellStyle name="Normal 163 5" xfId="12232" xr:uid="{57DA7DD4-E562-4FDE-AE49-78DBE48BE2B1}"/>
    <cellStyle name="Normal 163 6" xfId="12233" xr:uid="{F5B14294-7C19-4236-9845-2B2A5C4787B4}"/>
    <cellStyle name="Normal 163 6 2" xfId="12234" xr:uid="{6F4D7FF7-6B70-4333-AE22-9E0144ADFB22}"/>
    <cellStyle name="Normal 163 7" xfId="12235" xr:uid="{677D4120-A3A9-4726-ABF5-424B9A675460}"/>
    <cellStyle name="Normal 163 7 2" xfId="12236" xr:uid="{1195FFD2-5E7C-4076-9580-69B9496A8D8B}"/>
    <cellStyle name="Normal 163 8" xfId="12237" xr:uid="{716AC382-F489-4E10-ACE1-68A9FDA74923}"/>
    <cellStyle name="Normal 163_A1.2 Sinking Fund Rec" xfId="12238" xr:uid="{E0DC6BF0-264F-4BC7-B137-1E8567B4ECAD}"/>
    <cellStyle name="Normal 164" xfId="12239" xr:uid="{BE26E350-ED16-42F8-9190-11002BF25C88}"/>
    <cellStyle name="Normal 165" xfId="12240" xr:uid="{5C2749E1-E981-4E81-A9FC-7FD45CCBFF81}"/>
    <cellStyle name="Normal 166" xfId="12241" xr:uid="{4C73D6B4-6472-43C6-BCE9-D5165C18FA61}"/>
    <cellStyle name="Normal 167" xfId="12242" xr:uid="{5C182F93-503D-4489-90E0-B7908FC9FE46}"/>
    <cellStyle name="Normal 167 2" xfId="12243" xr:uid="{B7255CBC-77ED-4AA5-9628-39AB187F3857}"/>
    <cellStyle name="Normal 167 2 2" xfId="12244" xr:uid="{58F46604-1583-4315-A989-F06BF597B97E}"/>
    <cellStyle name="Normal 167 2 2 2" xfId="12245" xr:uid="{E6D0461D-9A35-4002-850A-C64CC9C8536D}"/>
    <cellStyle name="Normal 167 2 3" xfId="12246" xr:uid="{28D86EB9-6D50-459D-900D-DC825E3EBA0D}"/>
    <cellStyle name="Normal 167 2 3 2" xfId="12247" xr:uid="{39D48FCA-7A23-4C5D-B3A3-46F45663A011}"/>
    <cellStyle name="Normal 167 2 4" xfId="12248" xr:uid="{32E97CA2-DC2F-4671-9C5F-2289DDCC5C01}"/>
    <cellStyle name="Normal 167 3" xfId="12249" xr:uid="{5D1B94A9-5D46-499B-92DA-E8EA0A9602E5}"/>
    <cellStyle name="Normal 167 3 2" xfId="12250" xr:uid="{8E0537CE-2114-47EB-8E82-7744D0F3C9C4}"/>
    <cellStyle name="Normal 167 3 3" xfId="12251" xr:uid="{67453A2D-D26B-43DC-88F2-EBBFFC0B8E89}"/>
    <cellStyle name="Normal 167 4" xfId="12252" xr:uid="{9F42FD88-8914-4706-AE01-AB33F39266D4}"/>
    <cellStyle name="Normal 167 5" xfId="12253" xr:uid="{924ABB6B-F25F-42DE-8A14-63FEE6DEEA55}"/>
    <cellStyle name="Normal 167 5 2" xfId="12254" xr:uid="{326386BF-3B91-4931-863D-2A5D98D68871}"/>
    <cellStyle name="Normal 167 6" xfId="12255" xr:uid="{379DF3B5-40A1-4A90-8C89-5ACD86ED3FA6}"/>
    <cellStyle name="Normal 167 6 2" xfId="12256" xr:uid="{B932C441-6BE8-46FB-9DB0-7FD70AE372F3}"/>
    <cellStyle name="Normal 167 7" xfId="12257" xr:uid="{DBEA7080-15D2-4388-9C0F-821C873CB9E0}"/>
    <cellStyle name="Normal 167_A1.2 Sinking Fund Rec" xfId="12258" xr:uid="{D88D39B1-88F7-4E25-8D0F-BCABCAAFE9D9}"/>
    <cellStyle name="Normal 168" xfId="12259" xr:uid="{961E323D-4220-4EE8-BD09-B72EC7B06E9C}"/>
    <cellStyle name="Normal 168 2" xfId="12260" xr:uid="{2A720DB2-3304-4399-897E-C37FDEAAD839}"/>
    <cellStyle name="Normal 168 2 2" xfId="12261" xr:uid="{FC2634C7-19D8-4BD9-91DC-4970772A583D}"/>
    <cellStyle name="Normal 168 2 2 2" xfId="12262" xr:uid="{602D0F54-86E7-4AD6-A208-09DBE06D15A8}"/>
    <cellStyle name="Normal 168 2 3" xfId="12263" xr:uid="{B3D5D1E0-07F7-4C08-B210-E0E2BB9BF775}"/>
    <cellStyle name="Normal 168 2 3 2" xfId="12264" xr:uid="{A7450308-C8C9-413D-B688-700E6D708A19}"/>
    <cellStyle name="Normal 168 2 4" xfId="12265" xr:uid="{5A3281BA-2C2B-430F-933C-1B523F58A35F}"/>
    <cellStyle name="Normal 168 3" xfId="12266" xr:uid="{477746B0-613B-4D15-98F8-5E813D60967B}"/>
    <cellStyle name="Normal 168_(1a) Income Statement YTD" xfId="12267" xr:uid="{7C1A33E1-3926-4C9F-BD2B-D4E91247D450}"/>
    <cellStyle name="Normal 169" xfId="12268" xr:uid="{781D24E9-49E6-43CC-A59B-A6B35D685CB3}"/>
    <cellStyle name="Normal 17" xfId="67" xr:uid="{00000000-0005-0000-0000-00004B000000}"/>
    <cellStyle name="Normal 17 10" xfId="12269" xr:uid="{459F8AEE-1914-45C6-977F-29941EF8CD5F}"/>
    <cellStyle name="Normal 17 10 2" xfId="12270" xr:uid="{39B77217-545E-4DE7-9EEF-150D21AA93CC}"/>
    <cellStyle name="Normal 17 10 2 2" xfId="12271" xr:uid="{160860A6-F010-4F64-AB7C-9B662FD878A4}"/>
    <cellStyle name="Normal 17 10 2_(1a) Income Statement YTD" xfId="12272" xr:uid="{046FC9AE-CEE2-4949-B346-0FAA23A6D4F3}"/>
    <cellStyle name="Normal 17 10_(1a) Income Statement YTD" xfId="12273" xr:uid="{33EF2914-020D-46AE-B833-66888C84CA28}"/>
    <cellStyle name="Normal 17 11" xfId="12274" xr:uid="{3437C10E-FF86-42E0-B41D-EB464C2AE599}"/>
    <cellStyle name="Normal 17 11 2" xfId="12275" xr:uid="{082AF10D-25D3-4525-ABED-125E54D53651}"/>
    <cellStyle name="Normal 17 11 2 2" xfId="12276" xr:uid="{2A6B85F5-581E-4BA1-8B6B-11CA63740397}"/>
    <cellStyle name="Normal 17 11 2_(1a) Income Statement YTD" xfId="12277" xr:uid="{E8CF1457-03EE-4304-B7F5-C7550DB3BADB}"/>
    <cellStyle name="Normal 17 11_(1a) Income Statement YTD" xfId="12278" xr:uid="{CDE669E0-0428-4E66-ABC0-0644087B23BF}"/>
    <cellStyle name="Normal 17 12" xfId="12279" xr:uid="{F4688517-D7EA-4FAF-80CE-1D6A57341845}"/>
    <cellStyle name="Normal 17 12 2" xfId="12280" xr:uid="{7F109059-FF7C-4640-9A30-1A24C8AA18D1}"/>
    <cellStyle name="Normal 17 12 2 2" xfId="12281" xr:uid="{86161A8B-906B-43BC-947A-820AC6DAA1A7}"/>
    <cellStyle name="Normal 17 12 2_(1a) Income Statement YTD" xfId="12282" xr:uid="{3FCD4A4A-A0BA-42F2-824D-FFAD82A2A989}"/>
    <cellStyle name="Normal 17 12_(1a) Income Statement YTD" xfId="12283" xr:uid="{8C9BBE50-26D4-406E-B44F-A566003720F0}"/>
    <cellStyle name="Normal 17 13" xfId="12284" xr:uid="{471EFA25-996F-41C0-8C93-1949D4E2AA3A}"/>
    <cellStyle name="Normal 17 13 2" xfId="12285" xr:uid="{DC897007-846E-4A84-BD54-F2426173B291}"/>
    <cellStyle name="Normal 17 13 2 2" xfId="12286" xr:uid="{EDDA2ACA-6FA3-4970-8D7F-2A13424F747E}"/>
    <cellStyle name="Normal 17 13 2_(1a) Income Statement YTD" xfId="12287" xr:uid="{864B0ED3-2C9B-4ACB-8EAB-5A2E421A2830}"/>
    <cellStyle name="Normal 17 13_(1a) Income Statement YTD" xfId="12288" xr:uid="{479FC729-E71F-4856-86F1-B7D75802E0FC}"/>
    <cellStyle name="Normal 17 14" xfId="12289" xr:uid="{02B071F7-5BF8-4118-AACC-9A0AE23A8A45}"/>
    <cellStyle name="Normal 17 14 2" xfId="12290" xr:uid="{FD24FD6E-33EC-4360-B610-0B7CA12BF5E0}"/>
    <cellStyle name="Normal 17 14 2 2" xfId="12291" xr:uid="{987EF214-14D1-4DE2-AFF3-7C7EE641AE44}"/>
    <cellStyle name="Normal 17 14 2_(1a) Income Statement YTD" xfId="12292" xr:uid="{D1BFC30D-588F-4221-81EE-4B23CC6F9AD4}"/>
    <cellStyle name="Normal 17 14_(1a) Income Statement YTD" xfId="12293" xr:uid="{B3B74A7C-6F77-4BAE-9594-AC71541870B8}"/>
    <cellStyle name="Normal 17 15" xfId="12294" xr:uid="{15818693-C6F1-41FE-BA6B-FB6DD535C9CC}"/>
    <cellStyle name="Normal 17 15 2" xfId="12295" xr:uid="{D1B794B5-DBA1-4A81-9FC0-E1408B43FBF0}"/>
    <cellStyle name="Normal 17 15 2 2" xfId="12296" xr:uid="{6F783CB3-8C11-44F3-B428-3E3183568DFE}"/>
    <cellStyle name="Normal 17 15 2_(1a) Income Statement YTD" xfId="12297" xr:uid="{DC670501-81DF-4E7E-ADF3-4B68DC686C96}"/>
    <cellStyle name="Normal 17 15_(1a) Income Statement YTD" xfId="12298" xr:uid="{973BEA0A-BBFD-492A-8E23-8443DA2B17E2}"/>
    <cellStyle name="Normal 17 16" xfId="12299" xr:uid="{719C8D1B-24F6-4173-A021-778541521B72}"/>
    <cellStyle name="Normal 17 16 2" xfId="12300" xr:uid="{57E3B564-8552-427D-9C5B-D120A13CDB30}"/>
    <cellStyle name="Normal 17 16 2 2" xfId="12301" xr:uid="{18601FD4-811F-4537-92E2-7E48BB85C4A5}"/>
    <cellStyle name="Normal 17 16 2_(1a) Income Statement YTD" xfId="12302" xr:uid="{EBBF38CB-3424-4F3C-9B60-7E7A0796AF98}"/>
    <cellStyle name="Normal 17 16_(1a) Income Statement YTD" xfId="12303" xr:uid="{C416B00C-0A4F-4453-8006-6F598770C2B7}"/>
    <cellStyle name="Normal 17 17" xfId="12304" xr:uid="{076E93DF-F931-42F7-A26B-83C1E13182B5}"/>
    <cellStyle name="Normal 17 17 2" xfId="12305" xr:uid="{B3D374E1-3A5D-4DF4-8CCA-0087964ADC3E}"/>
    <cellStyle name="Normal 17 17 2 2" xfId="12306" xr:uid="{9A5F6DC7-CBAC-437C-93D4-60FD58702115}"/>
    <cellStyle name="Normal 17 17 2_(1a) Income Statement YTD" xfId="12307" xr:uid="{CCA8C122-06CE-4ED1-889C-EEAEF85E280C}"/>
    <cellStyle name="Normal 17 17_(1a) Income Statement YTD" xfId="12308" xr:uid="{D07E6A66-E9C1-44FA-81E1-943299A19C29}"/>
    <cellStyle name="Normal 17 18" xfId="12309" xr:uid="{BC0D2F6B-4EE5-4A47-8BF7-C762BFC30223}"/>
    <cellStyle name="Normal 17 18 2" xfId="12310" xr:uid="{4464A9F7-9DCF-4AC9-944B-76C163E9C5AF}"/>
    <cellStyle name="Normal 17 18 2 2" xfId="12311" xr:uid="{5E61E3CE-4E0C-4404-96F9-F1DC402FB16E}"/>
    <cellStyle name="Normal 17 18 2_(1a) Income Statement YTD" xfId="12312" xr:uid="{E968AED9-0B4B-4F94-ADDE-0FB7DF9541CC}"/>
    <cellStyle name="Normal 17 18_(1a) Income Statement YTD" xfId="12313" xr:uid="{A0F4C202-BB70-4E55-84CC-9428B734650B}"/>
    <cellStyle name="Normal 17 19" xfId="12314" xr:uid="{1EAD3C5C-8A12-4B2D-B81F-75BA6EFC51AA}"/>
    <cellStyle name="Normal 17 19 2" xfId="12315" xr:uid="{37F5D974-2D57-4A5B-977E-6677D1A36407}"/>
    <cellStyle name="Normal 17 19 2 2" xfId="12316" xr:uid="{C8854A0F-BCF2-48B6-B33B-8049D7A9E9C0}"/>
    <cellStyle name="Normal 17 19 2_(1a) Income Statement YTD" xfId="12317" xr:uid="{755183FB-9DFE-4CBC-9D26-440ABB60DBF7}"/>
    <cellStyle name="Normal 17 19_(1a) Income Statement YTD" xfId="12318" xr:uid="{D9751F94-24BB-456F-8F56-D674F07937D6}"/>
    <cellStyle name="Normal 17 2" xfId="68" xr:uid="{00000000-0005-0000-0000-00004C000000}"/>
    <cellStyle name="Normal 17 2 2" xfId="69" xr:uid="{00000000-0005-0000-0000-00004D000000}"/>
    <cellStyle name="Normal 17 2 2 2" xfId="12319" xr:uid="{D6E7D645-7989-480A-8480-0ACD081CC1B5}"/>
    <cellStyle name="Normal 17 2 2 2 2" xfId="12320" xr:uid="{BAAD528B-CE2B-4667-AB8E-AE988BAB0898}"/>
    <cellStyle name="Normal 17 2 2 2 2 2" xfId="12321" xr:uid="{B9062E5E-BD16-414F-AF74-EC927129ABD2}"/>
    <cellStyle name="Normal 17 2 2 2 2_(1a) Income Statement YTD" xfId="12322" xr:uid="{71B77CDF-90A8-4378-AFF7-206BD4546BD1}"/>
    <cellStyle name="Normal 17 2 2 2 3" xfId="12323" xr:uid="{D4601FE8-8BBC-4FD7-AED4-E2F04D76B626}"/>
    <cellStyle name="Normal 17 2 2 2 3 2" xfId="12324" xr:uid="{0EDA0192-C0F6-4772-B5DB-1E2EAFFA6ADE}"/>
    <cellStyle name="Normal 17 2 2 2 3 2 2" xfId="12325" xr:uid="{23B779BC-D634-434E-BE1F-5C70FBED2EDB}"/>
    <cellStyle name="Normal 17 2 2 2 3 3" xfId="12326" xr:uid="{F97A186E-C611-45A1-95C3-3B90A0CCAD41}"/>
    <cellStyle name="Normal 17 2 2 2 3 3 2" xfId="12327" xr:uid="{EB1F4D11-E6F3-4588-8CB0-9C6777248330}"/>
    <cellStyle name="Normal 17 2 2 2 3 4" xfId="12328" xr:uid="{C2552694-31BC-4413-B3CF-C027CDA9963C}"/>
    <cellStyle name="Normal 17 2 2 2 3_(1a) Income Statement YTD" xfId="12329" xr:uid="{2911CD09-7D3D-41B3-911F-C3D69D5A6D3D}"/>
    <cellStyle name="Normal 17 2 2 2 4" xfId="12330" xr:uid="{8C977039-15E6-4FD3-AC7C-D724494E3BD9}"/>
    <cellStyle name="Normal 17 2 2 2_(1) Control" xfId="12331" xr:uid="{E6AA079E-41FB-4096-B491-A800F4F3A377}"/>
    <cellStyle name="Normal 17 2 2 3" xfId="12332" xr:uid="{742FB0F9-7237-46D1-98AD-E37A55618C06}"/>
    <cellStyle name="Normal 17 2 2 3 2" xfId="12333" xr:uid="{17B6CB25-65D2-4D4B-BA71-06FF221891AA}"/>
    <cellStyle name="Normal 17 2 2 3 2 2" xfId="12334" xr:uid="{73552771-3B5F-4754-A108-49BC9731B8A9}"/>
    <cellStyle name="Normal 17 2 2 3 2 2 2" xfId="12335" xr:uid="{2BAD0D1D-5E4B-4AF4-B3B3-9A3FEF4FD5E1}"/>
    <cellStyle name="Normal 17 2 2 3 2 3" xfId="12336" xr:uid="{F46A6EB7-EF50-4A1C-8C20-6B109CAC1DA2}"/>
    <cellStyle name="Normal 17 2 2 3 2 3 2" xfId="12337" xr:uid="{7310F400-A066-4B3E-A73E-3CBEF54F5C01}"/>
    <cellStyle name="Normal 17 2 2 3 2 4" xfId="12338" xr:uid="{D8FD7F36-37DC-4A4B-AB02-456A59F47FFC}"/>
    <cellStyle name="Normal 17 2 2 3 2_(1a) Income Statement YTD" xfId="12339" xr:uid="{7B0434E2-409E-4094-AC80-A65E53ECC361}"/>
    <cellStyle name="Normal 17 2 2 3 3" xfId="12340" xr:uid="{CAC17C32-FE2F-42A7-97A6-305B6D6E589D}"/>
    <cellStyle name="Normal 17 2 2 3 4" xfId="12341" xr:uid="{D9D8D48F-11AD-4AC2-B919-17320CD890CC}"/>
    <cellStyle name="Normal 17 2 2 3_(1a) Income Statement YTD" xfId="12342" xr:uid="{B7B8E567-8ADB-4CB0-8F57-C0017555C7CF}"/>
    <cellStyle name="Normal 17 2 2 4" xfId="12343" xr:uid="{68AF2B4D-CD73-4F68-9827-BD718872606B}"/>
    <cellStyle name="Normal 17 2 2 4 2" xfId="12344" xr:uid="{E1180AFF-6F4F-489C-A0FA-E3E7657C33BE}"/>
    <cellStyle name="Normal 17 2 2 4 2 2" xfId="12345" xr:uid="{3A517EA4-93EC-452E-BA51-0D1B9387A1A2}"/>
    <cellStyle name="Normal 17 2 2 4 3" xfId="12346" xr:uid="{28AA3664-C2CD-47C6-AA1A-B2E09DEBA390}"/>
    <cellStyle name="Normal 17 2 2 4 3 2" xfId="12347" xr:uid="{F142D618-6077-4408-888B-ABEAF2F9F87A}"/>
    <cellStyle name="Normal 17 2 2 4 4" xfId="12348" xr:uid="{31DEF7CB-9C06-4785-90AA-3E2D583B144F}"/>
    <cellStyle name="Normal 17 2 2 4_PP" xfId="12349" xr:uid="{3AD71E4B-9164-413B-9ACE-9BC0297E0D20}"/>
    <cellStyle name="Normal 17 2 2 5" xfId="12350" xr:uid="{3F64322D-C2FE-4117-BFA1-E6D032D59C9D}"/>
    <cellStyle name="Normal 17 2 2_(1) Control" xfId="12351" xr:uid="{C9353D86-ABE9-4638-BD6F-D995C7EE6FA2}"/>
    <cellStyle name="Normal 17 2 3" xfId="12352" xr:uid="{C7DC4647-9F93-4011-8CC1-87F9B0875675}"/>
    <cellStyle name="Normal 17 2 3 2" xfId="12353" xr:uid="{B139A895-F90E-4972-A3F8-2A48445E7098}"/>
    <cellStyle name="Normal 17 2 3 2 2" xfId="12354" xr:uid="{721397F4-A01C-4D17-9FDC-63DDDC7994EE}"/>
    <cellStyle name="Normal 17 2 3 2 2 2" xfId="12355" xr:uid="{537B41FB-967D-4353-B37D-BCBFA8FD3C00}"/>
    <cellStyle name="Normal 17 2 3 2 2 2 2" xfId="12356" xr:uid="{7F2748CF-C194-48B2-A075-6EB2DF0C1345}"/>
    <cellStyle name="Normal 17 2 3 2 2 3" xfId="12357" xr:uid="{7DF14612-D5AA-462D-9826-7DC23A61F43C}"/>
    <cellStyle name="Normal 17 2 3 2 2 3 2" xfId="12358" xr:uid="{B8705727-0E1F-400A-B445-4288AD11EB6D}"/>
    <cellStyle name="Normal 17 2 3 2 2 4" xfId="12359" xr:uid="{C6B1838B-7C85-4DE0-B1BA-444718C20A1D}"/>
    <cellStyle name="Normal 17 2 3 2 2_(1a) Income Statement YTD" xfId="12360" xr:uid="{65EBF53E-ABED-488C-B2A6-1B2AF01FB4CE}"/>
    <cellStyle name="Normal 17 2 3 2 3" xfId="12361" xr:uid="{EFE96352-AED0-43C2-A373-1FBD430258EF}"/>
    <cellStyle name="Normal 17 2 3 2 4" xfId="12362" xr:uid="{9B1E966B-2F82-4DC7-9374-3796996297B8}"/>
    <cellStyle name="Normal 17 2 3 2_(1a) Income Statement YTD" xfId="12363" xr:uid="{068A0C63-AF6E-41D4-9230-E8231283760C}"/>
    <cellStyle name="Normal 17 2 3 3" xfId="12364" xr:uid="{EA1F8939-EC78-4A82-9BF6-6D935632B14B}"/>
    <cellStyle name="Normal 17 2 3 3 2" xfId="12365" xr:uid="{C4A58754-2EEE-4BC7-B8C4-097076205E04}"/>
    <cellStyle name="Normal 17 2 3 3 2 2" xfId="12366" xr:uid="{163D2C19-1384-4D0A-8A0E-C4F6279931E5}"/>
    <cellStyle name="Normal 17 2 3 3 3" xfId="12367" xr:uid="{8717D9A6-A9EA-4995-B397-1F715AE35CDE}"/>
    <cellStyle name="Normal 17 2 3 3 3 2" xfId="12368" xr:uid="{5AF1F8FF-D5F3-497C-86FE-9A4D94844998}"/>
    <cellStyle name="Normal 17 2 3 3 4" xfId="12369" xr:uid="{58649025-B7C0-45A6-8EF8-E1376301A547}"/>
    <cellStyle name="Normal 17 2 3 3_(1a) Income Statement YTD" xfId="12370" xr:uid="{2FD7649E-8FBF-4509-BBB9-21E941FB3265}"/>
    <cellStyle name="Normal 17 2 3 4" xfId="12371" xr:uid="{B475ACCD-9956-4B72-BBC0-A0A074BE5FD8}"/>
    <cellStyle name="Normal 17 2 3_(1) Control" xfId="12372" xr:uid="{DA62E371-5703-47E0-8D29-675DF5BF40DE}"/>
    <cellStyle name="Normal 17 2 4" xfId="12373" xr:uid="{A0E7E92A-3F58-4B41-90AE-F60774AEA1E0}"/>
    <cellStyle name="Normal 17 2 4 2" xfId="12374" xr:uid="{1996448D-A2F9-4EF5-8520-8C26FAB5BBD1}"/>
    <cellStyle name="Normal 17 2 4 2 2" xfId="12375" xr:uid="{A9E1629E-D89E-4517-8DAE-3D196C3F7A50}"/>
    <cellStyle name="Normal 17 2 4 2 2 2" xfId="12376" xr:uid="{0A0856FA-2DA6-4C16-8358-CEA1A4B35CE2}"/>
    <cellStyle name="Normal 17 2 4 2 3" xfId="12377" xr:uid="{C7FA26C9-6EF9-4FC6-AEC3-BFE4CBF370C9}"/>
    <cellStyle name="Normal 17 2 4 2 3 2" xfId="12378" xr:uid="{BD470585-90D3-4470-9796-4028A371E066}"/>
    <cellStyle name="Normal 17 2 4 2 4" xfId="12379" xr:uid="{28E79AF8-6E50-4C2C-99FD-52ACC1B5DE32}"/>
    <cellStyle name="Normal 17 2 4 2_(1a) Income Statement YTD" xfId="12380" xr:uid="{B7E9AC0F-4CBB-46E1-9EB5-9F374AE7AB8D}"/>
    <cellStyle name="Normal 17 2 4 3" xfId="12381" xr:uid="{B73EA9E6-5B60-4E9F-AE2B-AF4E9C4F2BC3}"/>
    <cellStyle name="Normal 17 2 4 3 2" xfId="12382" xr:uid="{4ADCC3CA-0723-4826-9731-E497EB7C9F7A}"/>
    <cellStyle name="Normal 17 2 4 3 2 2" xfId="12383" xr:uid="{80556BB5-7A36-4282-B1A3-2C4B3C1B9B58}"/>
    <cellStyle name="Normal 17 2 4 3 3" xfId="12384" xr:uid="{B1BAB4E0-6862-4DC0-BC1C-B98D2B288D50}"/>
    <cellStyle name="Normal 17 2 4 3 3 2" xfId="12385" xr:uid="{B16B04FC-8D2B-4C01-A236-DD6F62EEE6A4}"/>
    <cellStyle name="Normal 17 2 4 3 4" xfId="12386" xr:uid="{920F2506-4E32-4062-8E36-CB5E3D1CDF20}"/>
    <cellStyle name="Normal 17 2 4 3_(1a) Income Statement YTD" xfId="12387" xr:uid="{9B799557-39C8-406D-9E13-2D93ABEDAF33}"/>
    <cellStyle name="Normal 17 2 4 4" xfId="12388" xr:uid="{D070F071-5A11-4555-855E-6BDB8FA17060}"/>
    <cellStyle name="Normal 17 2 4 4 2" xfId="12389" xr:uid="{404CA1C1-9C78-4295-95B0-F87A6305B489}"/>
    <cellStyle name="Normal 17 2 4 5" xfId="12390" xr:uid="{434A49BE-39D0-4D6E-A738-7AD6085EBA6D}"/>
    <cellStyle name="Normal 17 2 4 5 2" xfId="12391" xr:uid="{87209882-125B-4F68-89E3-3A10E8BF9246}"/>
    <cellStyle name="Normal 17 2 4 6" xfId="12392" xr:uid="{C3209243-AFA9-4992-9A99-C7E46AC5237C}"/>
    <cellStyle name="Normal 17 2 4_(1a) Income Statement YTD" xfId="12393" xr:uid="{753ED8FE-D9DD-4D65-8E8F-3020E55D167E}"/>
    <cellStyle name="Normal 17 2 5" xfId="12394" xr:uid="{EE2A3F4F-CAF8-4178-9E2C-BE29278189FC}"/>
    <cellStyle name="Normal 17 2 5 2" xfId="12395" xr:uid="{5484A62D-D1F8-4B2C-B928-112BBE6370BC}"/>
    <cellStyle name="Normal 17 2 5 2 2" xfId="12396" xr:uid="{37ECE28D-7BF3-46DD-9D3D-116421B1762A}"/>
    <cellStyle name="Normal 17 2 5 2 2 2" xfId="12397" xr:uid="{3BDF82D2-77B8-42D5-8656-DFA46175E78B}"/>
    <cellStyle name="Normal 17 2 5 2 3" xfId="12398" xr:uid="{3058BB22-53F0-4702-8969-924A778C366D}"/>
    <cellStyle name="Normal 17 2 5 2 3 2" xfId="12399" xr:uid="{4893CA2E-23A7-4C47-ACC8-78E7722E702D}"/>
    <cellStyle name="Normal 17 2 5 2 4" xfId="12400" xr:uid="{5B5F32C3-0957-495E-A08D-A4607E9BCA48}"/>
    <cellStyle name="Normal 17 2 5 2_(1a) Income Statement YTD" xfId="12401" xr:uid="{AD9B57D3-3CF0-4573-8D1C-823339163E92}"/>
    <cellStyle name="Normal 17 2 5 3" xfId="12402" xr:uid="{E8799ABD-DE49-4568-AEEA-9AD28E8EE241}"/>
    <cellStyle name="Normal 17 2 5 3 2" xfId="12403" xr:uid="{5431C94A-B0E8-4958-A0F3-6B8877F91DB1}"/>
    <cellStyle name="Normal 17 2 5 3 2 2" xfId="12404" xr:uid="{053B03A3-6BCC-4097-98C5-CF64561A5AC9}"/>
    <cellStyle name="Normal 17 2 5 3 3" xfId="12405" xr:uid="{814BF75E-C87A-4842-87A4-B433E7DA545C}"/>
    <cellStyle name="Normal 17 2 5 3 3 2" xfId="12406" xr:uid="{910C4DE9-D473-4A8F-B7D3-E656B565B1E4}"/>
    <cellStyle name="Normal 17 2 5 3 4" xfId="12407" xr:uid="{663EEBCA-683B-4513-953C-1C878B4D37DB}"/>
    <cellStyle name="Normal 17 2 5 3_(1a) Income Statement YTD" xfId="12408" xr:uid="{17B2D86A-E170-46FC-A794-03EC18F78B22}"/>
    <cellStyle name="Normal 17 2 5 4" xfId="12409" xr:uid="{5D553636-BBD1-48FB-ABF4-6BF20ED185E2}"/>
    <cellStyle name="Normal 17 2 5 4 2" xfId="12410" xr:uid="{DB065EC6-1983-42A4-B95B-839AB6043F6D}"/>
    <cellStyle name="Normal 17 2 5 5" xfId="12411" xr:uid="{875D86A3-B8CA-4444-B025-64F0199058CA}"/>
    <cellStyle name="Normal 17 2 5 5 2" xfId="12412" xr:uid="{1B6DD423-AF03-4EC7-AEC0-6145FDBD860D}"/>
    <cellStyle name="Normal 17 2 5 6" xfId="12413" xr:uid="{039C8AB6-03BA-48A2-AB4A-FD1F7BA7F41B}"/>
    <cellStyle name="Normal 17 2 5_(1a) Income Statement YTD" xfId="12414" xr:uid="{9DB190DB-12E0-4732-B3DA-31CF35202A74}"/>
    <cellStyle name="Normal 17 2_(1a) Income Statement YTD" xfId="12415" xr:uid="{1A74DF43-C6BC-4E25-9961-419912862C25}"/>
    <cellStyle name="Normal 17 20" xfId="12416" xr:uid="{4045E9BA-2552-4273-993B-D5AF089501DE}"/>
    <cellStyle name="Normal 17 20 2" xfId="12417" xr:uid="{8E666428-1CFE-4FB3-B38B-056B1D68159F}"/>
    <cellStyle name="Normal 17 20 2 2" xfId="12418" xr:uid="{4FC6C38E-3B74-4EBC-B02A-6C0532859245}"/>
    <cellStyle name="Normal 17 20 2_(1a) Income Statement YTD" xfId="12419" xr:uid="{113B2DA8-915B-43B4-8046-850BF3C60105}"/>
    <cellStyle name="Normal 17 20_(1a) Income Statement YTD" xfId="12420" xr:uid="{5D3349DC-6B05-4B63-A137-94E854FC3799}"/>
    <cellStyle name="Normal 17 21" xfId="12421" xr:uid="{E58A5556-8B89-4CF2-857C-1DA7776FD823}"/>
    <cellStyle name="Normal 17 21 2" xfId="12422" xr:uid="{C187597A-CA8C-49FF-8C70-0AFBB8BBA591}"/>
    <cellStyle name="Normal 17 21 2 2" xfId="12423" xr:uid="{D05DEFF3-74A4-4954-9CA7-22089C174437}"/>
    <cellStyle name="Normal 17 21 2_(1a) Income Statement YTD" xfId="12424" xr:uid="{F2190055-580B-4AD8-9FBA-53BD0948595F}"/>
    <cellStyle name="Normal 17 21_(1a) Income Statement YTD" xfId="12425" xr:uid="{4D98C4DC-1E9B-4B4A-A035-4ED7DAB9E49A}"/>
    <cellStyle name="Normal 17 22" xfId="12426" xr:uid="{6E364285-5A0F-41C1-9AF8-0D55263B3776}"/>
    <cellStyle name="Normal 17 22 2" xfId="12427" xr:uid="{D291BFD7-70F7-4B48-9F69-A054696625BC}"/>
    <cellStyle name="Normal 17 22 2 2" xfId="12428" xr:uid="{B86F7CE5-7316-48D1-8C5A-74709B510E7B}"/>
    <cellStyle name="Normal 17 22 2_(1a) Income Statement YTD" xfId="12429" xr:uid="{330E8C46-5E5E-4D53-A165-DE7324E862E3}"/>
    <cellStyle name="Normal 17 22_(1a) Income Statement YTD" xfId="12430" xr:uid="{8A7B55BC-9592-4BE6-B1F6-B47E170780E2}"/>
    <cellStyle name="Normal 17 23" xfId="12431" xr:uid="{4E00D8E5-5D58-4F60-8787-87CC5D55D750}"/>
    <cellStyle name="Normal 17 23 2" xfId="12432" xr:uid="{E5C7B4E8-7C72-4B67-A52D-3B68A09FCB3B}"/>
    <cellStyle name="Normal 17 23 2 2" xfId="12433" xr:uid="{DAD94736-F593-4B41-8821-893FE8F35023}"/>
    <cellStyle name="Normal 17 23 2_(1a) Income Statement YTD" xfId="12434" xr:uid="{05663A57-DA50-41EA-96C3-ABEAA7AEDCAF}"/>
    <cellStyle name="Normal 17 23_(1a) Income Statement YTD" xfId="12435" xr:uid="{0FB07AB3-C6F3-40E2-AD45-91FB27C5A155}"/>
    <cellStyle name="Normal 17 24" xfId="12436" xr:uid="{A26814D5-3B31-49C0-9DDD-944DE68C913E}"/>
    <cellStyle name="Normal 17 24 2" xfId="12437" xr:uid="{D09595BC-D015-441B-B6F3-313BFD718C70}"/>
    <cellStyle name="Normal 17 24 2 2" xfId="12438" xr:uid="{66954C4B-25E9-41B4-8211-C0E41BC10F0C}"/>
    <cellStyle name="Normal 17 24 2_(1a) Income Statement YTD" xfId="12439" xr:uid="{D525C93E-2E0F-4334-A67E-B00BB51673A2}"/>
    <cellStyle name="Normal 17 24_(1a) Income Statement YTD" xfId="12440" xr:uid="{C9289842-060A-4308-A322-CCA03E78CA75}"/>
    <cellStyle name="Normal 17 25" xfId="12441" xr:uid="{31BAA96C-871C-4E69-8DCC-DE736DF9328E}"/>
    <cellStyle name="Normal 17 25 2" xfId="12442" xr:uid="{F04934E3-DF7F-4A40-B462-63591E3B942C}"/>
    <cellStyle name="Normal 17 25 2 2" xfId="12443" xr:uid="{94633C50-E2B8-4878-B311-D994BF0D6FFD}"/>
    <cellStyle name="Normal 17 25 2_(1a) Income Statement YTD" xfId="12444" xr:uid="{7509599C-2516-41E0-8AAA-9A3D97772551}"/>
    <cellStyle name="Normal 17 25_(1a) Income Statement YTD" xfId="12445" xr:uid="{F5A8C5A5-0FD0-406B-815D-194A5CE42120}"/>
    <cellStyle name="Normal 17 26" xfId="12446" xr:uid="{B9A01F20-BE91-48EB-9939-1AB941B6BD53}"/>
    <cellStyle name="Normal 17 26 2" xfId="12447" xr:uid="{F579271C-380A-45FF-A4AF-5112D28EB5E7}"/>
    <cellStyle name="Normal 17 26 2 2" xfId="12448" xr:uid="{E4E4CB9C-42FC-46D8-AAC2-49D5643ACA92}"/>
    <cellStyle name="Normal 17 26 2_(1a) Income Statement YTD" xfId="12449" xr:uid="{E2E0DF0A-BDD9-4351-AE67-465BFE2CCABC}"/>
    <cellStyle name="Normal 17 26_(1a) Income Statement YTD" xfId="12450" xr:uid="{F33F2D19-5402-467C-A7A6-9F22DEF0EA31}"/>
    <cellStyle name="Normal 17 27" xfId="12451" xr:uid="{0DCE3354-F1E7-493D-9982-16209EBF2578}"/>
    <cellStyle name="Normal 17 27 2" xfId="12452" xr:uid="{10718867-B333-4A57-8CC2-6C0B9D309814}"/>
    <cellStyle name="Normal 17 27 2 2" xfId="12453" xr:uid="{37E1B86E-97A0-477C-9BAE-C5A7BF6BA382}"/>
    <cellStyle name="Normal 17 27 2_(1a) Income Statement YTD" xfId="12454" xr:uid="{E80E1E55-946C-4A6D-A5BE-EBCD2BB696E2}"/>
    <cellStyle name="Normal 17 27_(1a) Income Statement YTD" xfId="12455" xr:uid="{9C0557E6-F277-4290-AAA6-C2E96CE8461B}"/>
    <cellStyle name="Normal 17 28" xfId="12456" xr:uid="{00470C68-6893-421E-B71E-5F9703D2425B}"/>
    <cellStyle name="Normal 17 28 2" xfId="12457" xr:uid="{E7907A94-37DE-47BA-8527-9B7830BF2A91}"/>
    <cellStyle name="Normal 17 28 2 2" xfId="12458" xr:uid="{6E8713A3-A76C-4E99-B6CA-310A6DE0EAE3}"/>
    <cellStyle name="Normal 17 28 2_(1a) Income Statement YTD" xfId="12459" xr:uid="{FF2E3889-CBAD-4CB7-B4E1-F6C5017BB246}"/>
    <cellStyle name="Normal 17 28_(1a) Income Statement YTD" xfId="12460" xr:uid="{C85F7028-CD93-45CF-8C05-CABF0CDC1896}"/>
    <cellStyle name="Normal 17 29" xfId="12461" xr:uid="{F8E8012F-4A3F-4C40-8E8F-C4E638AE0429}"/>
    <cellStyle name="Normal 17 29 2" xfId="12462" xr:uid="{6B3C5523-A8C8-46CE-826F-1729F26E4E74}"/>
    <cellStyle name="Normal 17 29 2 2" xfId="12463" xr:uid="{27AEECD4-5807-4B7E-855B-E56607FACE98}"/>
    <cellStyle name="Normal 17 29 2_(1a) Income Statement YTD" xfId="12464" xr:uid="{F3DDDED1-653E-4B5C-A726-30824666E181}"/>
    <cellStyle name="Normal 17 29_(1a) Income Statement YTD" xfId="12465" xr:uid="{E682B11B-713D-4641-A30B-2C9E1DF72A3C}"/>
    <cellStyle name="Normal 17 3" xfId="70" xr:uid="{00000000-0005-0000-0000-00004E000000}"/>
    <cellStyle name="Normal 17 3 2" xfId="12466" xr:uid="{3632C710-C953-47FD-A85E-B0EFA8A0A6AC}"/>
    <cellStyle name="Normal 17 3 2 2" xfId="12467" xr:uid="{A7A5D4AC-CA54-4D6B-AF74-E442AC589F5D}"/>
    <cellStyle name="Normal 17 3 2 2 2" xfId="12468" xr:uid="{87A28E82-6B28-478D-B853-5FEEA0E98F3B}"/>
    <cellStyle name="Normal 17 3 2 2 2 2" xfId="12469" xr:uid="{673C23C8-624A-40CA-BBA6-F2C01B6ABCDE}"/>
    <cellStyle name="Normal 17 3 2 2 3" xfId="12470" xr:uid="{AF89FE46-D44B-4A67-99AE-7D111B6D363B}"/>
    <cellStyle name="Normal 17 3 2 2 3 2" xfId="12471" xr:uid="{C6781BD6-A066-405B-A98B-8FE2826DA8D4}"/>
    <cellStyle name="Normal 17 3 2 2 4" xfId="12472" xr:uid="{BCC82554-9492-4AAB-AE40-6486C96B096F}"/>
    <cellStyle name="Normal 17 3 2 2_(1a) Income Statement YTD" xfId="12473" xr:uid="{C6583EB9-881D-465E-AFD5-66B1D7329231}"/>
    <cellStyle name="Normal 17 3 2 3" xfId="12474" xr:uid="{8C347213-191B-4643-8B9B-065D44B92510}"/>
    <cellStyle name="Normal 17 3 2 4" xfId="12475" xr:uid="{18DAB339-F61B-48E2-BD07-1E8F96BEDEAD}"/>
    <cellStyle name="Normal 17 3 2_(1) Control" xfId="12476" xr:uid="{CD9201A8-164E-4200-9A16-8A3B73C453CA}"/>
    <cellStyle name="Normal 17 3 3" xfId="12477" xr:uid="{99129E0D-4BC6-40F0-8DB9-D3F05023DAFD}"/>
    <cellStyle name="Normal 17 3 3 2" xfId="12478" xr:uid="{91955D51-3D7A-4D29-B0DC-65D7179C56DE}"/>
    <cellStyle name="Normal 17 3 3 2 2" xfId="12479" xr:uid="{8EACBCA4-8A0A-4A3B-AD9A-9B04FA43039E}"/>
    <cellStyle name="Normal 17 3 3 3" xfId="12480" xr:uid="{86760660-094A-4FA7-8297-7EBC623B151C}"/>
    <cellStyle name="Normal 17 3 3 3 2" xfId="12481" xr:uid="{758B6284-95FF-4B75-A8FD-9F39AC9C31EC}"/>
    <cellStyle name="Normal 17 3 3 4" xfId="12482" xr:uid="{F5FAFDF5-D902-4C6D-97EB-969DD1A7B10E}"/>
    <cellStyle name="Normal 17 3 3_(1a) Income Statement YTD" xfId="12483" xr:uid="{5A89A179-BD7A-45BC-AACA-01EBCE986755}"/>
    <cellStyle name="Normal 17 3 4" xfId="12484" xr:uid="{D39AAED2-FCD4-43FA-9AE8-8FAC057A6D2C}"/>
    <cellStyle name="Normal 17 3 4 2" xfId="12485" xr:uid="{3C60424C-BCEE-4E55-A458-6B51C8D709D3}"/>
    <cellStyle name="Normal 17 3 4 2 2" xfId="12486" xr:uid="{4AE9E7DF-F164-44DD-9020-FB93E4486B7E}"/>
    <cellStyle name="Normal 17 3 4 3" xfId="12487" xr:uid="{E0FC8DB2-5FFE-4547-B5F9-37DB3CDE3C85}"/>
    <cellStyle name="Normal 17 3 4 3 2" xfId="12488" xr:uid="{C5F5A2C3-CC05-43A2-A8E4-7B63F5B445E4}"/>
    <cellStyle name="Normal 17 3 4 4" xfId="12489" xr:uid="{4D03210F-77BA-43B0-B693-A399970079C3}"/>
    <cellStyle name="Normal 17 3 4_PP" xfId="12490" xr:uid="{C050FE03-3DA1-438D-BB09-9CDBB913440B}"/>
    <cellStyle name="Normal 17 3 5" xfId="12491" xr:uid="{7B4E3048-84B1-4B01-899D-D8AEA89EFB07}"/>
    <cellStyle name="Normal 17 3 6" xfId="12492" xr:uid="{32DEF313-90E5-4602-9C84-D3C7805CFE2E}"/>
    <cellStyle name="Normal 17 3_(1) Control" xfId="12493" xr:uid="{C2AB6DE4-AAF3-4844-9A01-32BE90E718AB}"/>
    <cellStyle name="Normal 17 30" xfId="12494" xr:uid="{AEE30961-77B9-4222-B3B7-F11E6D996177}"/>
    <cellStyle name="Normal 17 30 2" xfId="12495" xr:uid="{BD26BDCB-5734-4390-8D64-882733EA02DB}"/>
    <cellStyle name="Normal 17 30 2 2" xfId="12496" xr:uid="{824AE7DD-C0BC-4254-A3A9-84DE6A51C239}"/>
    <cellStyle name="Normal 17 30 2_(1a) Income Statement YTD" xfId="12497" xr:uid="{54C4CFAA-3EE2-4A40-A6F6-AF9F50B411CB}"/>
    <cellStyle name="Normal 17 30_(1a) Income Statement YTD" xfId="12498" xr:uid="{7F024EBF-DBA1-4986-A820-2BE524F2961E}"/>
    <cellStyle name="Normal 17 31" xfId="12499" xr:uid="{86C1A329-8FB2-4CCF-A4D5-AFC456DF7411}"/>
    <cellStyle name="Normal 17 31 2" xfId="12500" xr:uid="{97EE2B00-8589-4B08-9BAA-FE2D66E3ADBD}"/>
    <cellStyle name="Normal 17 31_Forecast Inputs - Hydro" xfId="12501" xr:uid="{79E12958-3547-47E9-80E0-B2461F02C2A3}"/>
    <cellStyle name="Normal 17 4" xfId="12502" xr:uid="{78167950-8ECB-4A24-88CE-6A1112884C75}"/>
    <cellStyle name="Normal 17 4 2" xfId="12503" xr:uid="{C5EF40EA-7F81-4566-B50F-7116AE5E85EE}"/>
    <cellStyle name="Normal 17 4 2 2" xfId="12504" xr:uid="{7BEFD7CC-7193-45C6-BA51-0561E71061DA}"/>
    <cellStyle name="Normal 17 4 2 2 2" xfId="12505" xr:uid="{6C1D16C5-562C-4169-B0DD-B09AB83AAD24}"/>
    <cellStyle name="Normal 17 4 2 2 2 2" xfId="12506" xr:uid="{B8E7977B-F363-47ED-A77C-43FB555A8BE8}"/>
    <cellStyle name="Normal 17 4 2 2 3" xfId="12507" xr:uid="{83B0439B-5D33-495D-A216-62E82B46A459}"/>
    <cellStyle name="Normal 17 4 2 2 3 2" xfId="12508" xr:uid="{0B2E4690-3FF3-481F-88DC-402CE1991F9E}"/>
    <cellStyle name="Normal 17 4 2 2 4" xfId="12509" xr:uid="{29175458-D2E7-4993-85A6-3956F9347E1A}"/>
    <cellStyle name="Normal 17 4 2 2_(1a) Income Statement YTD" xfId="12510" xr:uid="{A7800852-90A7-4101-84D2-83E3EB1113FC}"/>
    <cellStyle name="Normal 17 4 2 3" xfId="12511" xr:uid="{721F5B9C-268F-410F-AA94-9D473D77BA58}"/>
    <cellStyle name="Normal 17 4 2 4" xfId="12512" xr:uid="{A213C25E-9D43-4281-93CD-05A330D22F6F}"/>
    <cellStyle name="Normal 17 4 2_(1a) Income Statement YTD" xfId="12513" xr:uid="{93268DE0-8572-430F-B2C7-0027FD95B569}"/>
    <cellStyle name="Normal 17 4 3" xfId="12514" xr:uid="{71F036F2-E1BC-4660-AEC5-8C6121727C46}"/>
    <cellStyle name="Normal 17 4 3 2" xfId="12515" xr:uid="{3213AA1D-ED41-48B5-9A6D-35B09058EE38}"/>
    <cellStyle name="Normal 17 4 3 2 2" xfId="12516" xr:uid="{F91742CB-DB8A-47EA-AD7B-FACB33570F69}"/>
    <cellStyle name="Normal 17 4 3 3" xfId="12517" xr:uid="{A8FCD701-5C0B-49E2-8E36-BA24FA7DC8E4}"/>
    <cellStyle name="Normal 17 4 3 3 2" xfId="12518" xr:uid="{6AE94E7A-F2CA-418B-85A1-3BB7C472B984}"/>
    <cellStyle name="Normal 17 4 3 4" xfId="12519" xr:uid="{4D762BD9-4B8C-4C1E-8624-354DB6E94B10}"/>
    <cellStyle name="Normal 17 4 3_(1a) Income Statement YTD" xfId="12520" xr:uid="{DDA854F5-3236-440C-9404-35EAE3F5E1B9}"/>
    <cellStyle name="Normal 17 4 4" xfId="12521" xr:uid="{928FEF48-4A3C-4056-900E-54819186F93B}"/>
    <cellStyle name="Normal 17 4_(1) Control" xfId="12522" xr:uid="{D6546131-C4F5-450F-A03F-DB2DA2145F21}"/>
    <cellStyle name="Normal 17 5" xfId="12523" xr:uid="{9289024F-A309-4521-A474-57DA1BA59A67}"/>
    <cellStyle name="Normal 17 5 2" xfId="12524" xr:uid="{E5D1A018-A9F9-48E9-BD95-DCF59090093D}"/>
    <cellStyle name="Normal 17 5 2 2" xfId="12525" xr:uid="{D1B7DA4C-DF2D-4A21-B79C-3BE61BD9A103}"/>
    <cellStyle name="Normal 17 5 2 2 2" xfId="12526" xr:uid="{868CD442-EFE9-4D4F-9574-C014E349E960}"/>
    <cellStyle name="Normal 17 5 2 2 2 2" xfId="12527" xr:uid="{1908A636-471A-4DAA-87AD-68DBCF2B9CFE}"/>
    <cellStyle name="Normal 17 5 2 2 3" xfId="12528" xr:uid="{AE88F289-369D-4FAC-B102-F4E0C251E412}"/>
    <cellStyle name="Normal 17 5 2 2 3 2" xfId="12529" xr:uid="{5A34A531-3603-4F8A-863A-521D32F69B63}"/>
    <cellStyle name="Normal 17 5 2 2 4" xfId="12530" xr:uid="{48F55344-DEFA-4FB2-AC29-FF267BB3C79B}"/>
    <cellStyle name="Normal 17 5 2 2_(1a) Income Statement YTD" xfId="12531" xr:uid="{47F4EF3B-1E68-4783-BC95-0FCB2EE2D2E9}"/>
    <cellStyle name="Normal 17 5 2 3" xfId="12532" xr:uid="{7D1C4460-D37B-4E73-9BEE-A46426FC7213}"/>
    <cellStyle name="Normal 17 5 2 4" xfId="12533" xr:uid="{9CCCAF84-E912-412D-9BA7-6ABDB6F632C6}"/>
    <cellStyle name="Normal 17 5 2_(1a) Income Statement YTD" xfId="12534" xr:uid="{356D3331-44CD-4613-90D7-56593F4AFFC0}"/>
    <cellStyle name="Normal 17 5 3" xfId="12535" xr:uid="{BFF73DC1-2353-4DD6-9E51-C74CFD587F04}"/>
    <cellStyle name="Normal 17 5 3 2" xfId="12536" xr:uid="{D5413E0D-F59F-4976-8BD5-8125CA5CCFA2}"/>
    <cellStyle name="Normal 17 5 3 2 2" xfId="12537" xr:uid="{70F59379-C646-4428-9733-86420B985074}"/>
    <cellStyle name="Normal 17 5 3 3" xfId="12538" xr:uid="{9F3EE8C0-C21B-4391-AB0D-92AD5D359CEE}"/>
    <cellStyle name="Normal 17 5 3 3 2" xfId="12539" xr:uid="{2A855FA5-3163-4D0D-8D7F-655E82A0CA48}"/>
    <cellStyle name="Normal 17 5 3 4" xfId="12540" xr:uid="{B3E9CCC4-0E75-4872-8844-EB5111A77A0F}"/>
    <cellStyle name="Normal 17 5 3_(1a) Income Statement YTD" xfId="12541" xr:uid="{8E8BC1DC-E5C6-4C57-BE5D-D0C4C094B4CC}"/>
    <cellStyle name="Normal 17 5 4" xfId="12542" xr:uid="{31D3B5A2-5053-42C4-95A1-46A9C8F4B6EE}"/>
    <cellStyle name="Normal 17 5_(1a) Income Statement YTD" xfId="12543" xr:uid="{00A2DB73-AAF4-4065-AE89-D6578B9E4EB6}"/>
    <cellStyle name="Normal 17 6" xfId="12544" xr:uid="{6C7E5B63-59B0-4BC3-9CDD-4E405E5E82F2}"/>
    <cellStyle name="Normal 17 6 2" xfId="12545" xr:uid="{BFED6F26-65FB-42B3-879F-2693998C4498}"/>
    <cellStyle name="Normal 17 6 2 2" xfId="12546" xr:uid="{A8277304-A039-4ADD-8628-895F0C8B4F00}"/>
    <cellStyle name="Normal 17 6 2 2 2" xfId="12547" xr:uid="{CDC911EC-6267-4080-989D-690C751F91C0}"/>
    <cellStyle name="Normal 17 6 2 2 2 2" xfId="12548" xr:uid="{5774AAAA-33F4-467A-839C-9D4617AF131F}"/>
    <cellStyle name="Normal 17 6 2 2 3" xfId="12549" xr:uid="{9174F6EB-6AAE-4ECD-85E0-2FF0AE549A6D}"/>
    <cellStyle name="Normal 17 6 2 2 3 2" xfId="12550" xr:uid="{BCCCDD1A-2DC3-4031-9694-08C34322D0BD}"/>
    <cellStyle name="Normal 17 6 2 2 4" xfId="12551" xr:uid="{E812118A-AFE1-45D6-BEAC-0AFCA5EA89DC}"/>
    <cellStyle name="Normal 17 6 2 2_(1a) Income Statement YTD" xfId="12552" xr:uid="{A8CE2C2A-D827-4576-B8AF-54F34C5E406B}"/>
    <cellStyle name="Normal 17 6 2 3" xfId="12553" xr:uid="{7EA8B307-361D-4196-BF1E-F4D978598BB6}"/>
    <cellStyle name="Normal 17 6 2 4" xfId="12554" xr:uid="{AD36650B-01FD-48A2-95EB-3544BDC3B39A}"/>
    <cellStyle name="Normal 17 6 2_(1a) Income Statement YTD" xfId="12555" xr:uid="{8BFCF05F-7AD1-4B53-A49E-D7B60E83B1B2}"/>
    <cellStyle name="Normal 17 6 3" xfId="12556" xr:uid="{F79E13BF-3654-4D14-BC40-B05163998BE2}"/>
    <cellStyle name="Normal 17 6 3 2" xfId="12557" xr:uid="{CC40685E-D8F3-4D4B-BD71-601C0051E0DD}"/>
    <cellStyle name="Normal 17 6 3 2 2" xfId="12558" xr:uid="{E290AF15-E718-4305-9F0D-BF2BC09E3E35}"/>
    <cellStyle name="Normal 17 6 3 3" xfId="12559" xr:uid="{CBC775A1-3133-4A7D-9984-4985AA9B73B9}"/>
    <cellStyle name="Normal 17 6 3 3 2" xfId="12560" xr:uid="{5BDF543C-0036-4C9F-9676-03E5D8467ADA}"/>
    <cellStyle name="Normal 17 6 3 4" xfId="12561" xr:uid="{C0853004-78D3-4C7A-969A-22D0FB081EF4}"/>
    <cellStyle name="Normal 17 6 3_(1a) Income Statement YTD" xfId="12562" xr:uid="{658A1803-ED9A-4F1A-8119-081F871EB458}"/>
    <cellStyle name="Normal 17 6 4" xfId="12563" xr:uid="{25706228-93E4-4B6A-BA13-24BF60DB239C}"/>
    <cellStyle name="Normal 17 6_(1a) Income Statement YTD" xfId="12564" xr:uid="{3A0ED271-012A-43EF-B567-2FF61C662F05}"/>
    <cellStyle name="Normal 17 7" xfId="12565" xr:uid="{AAD088FC-F010-4580-BC30-62D023337429}"/>
    <cellStyle name="Normal 17 7 2" xfId="12566" xr:uid="{D532B9FB-51F3-4EEF-815C-8C80D8F67EE4}"/>
    <cellStyle name="Normal 17 7 2 2" xfId="12567" xr:uid="{67FED032-DADC-4800-ABA5-86D8C0F8A008}"/>
    <cellStyle name="Normal 17 7 2_(1a) Income Statement YTD" xfId="12568" xr:uid="{A8B3C42C-145A-436B-A1B8-6F1B80EA418E}"/>
    <cellStyle name="Normal 17 7_(1a) Income Statement YTD" xfId="12569" xr:uid="{AC7A07C0-858A-44A6-9758-41C853727A39}"/>
    <cellStyle name="Normal 17 8" xfId="12570" xr:uid="{8201D23A-07FE-478B-B5D5-6E75F4EB9F4E}"/>
    <cellStyle name="Normal 17 8 2" xfId="12571" xr:uid="{F7578710-EA81-4620-975E-91921743D8CD}"/>
    <cellStyle name="Normal 17 8 2 2" xfId="12572" xr:uid="{D5DE7DA7-C845-43FD-8A6C-B7EAC5D7087B}"/>
    <cellStyle name="Normal 17 8 2_(1a) Income Statement YTD" xfId="12573" xr:uid="{0A500A28-05D9-4F38-AEF1-C9DF6C77C9E8}"/>
    <cellStyle name="Normal 17 8_(1a) Income Statement YTD" xfId="12574" xr:uid="{5BE37A13-95E5-479B-B03A-FB052C1E20BC}"/>
    <cellStyle name="Normal 17 9" xfId="12575" xr:uid="{41E4E41E-8699-468B-8021-670541C0B179}"/>
    <cellStyle name="Normal 17 9 2" xfId="12576" xr:uid="{FC087A21-C29A-4AE5-BFA5-6A1F6F9CBFBD}"/>
    <cellStyle name="Normal 17 9 2 2" xfId="12577" xr:uid="{C83DAD75-7DAF-459D-BBDF-AC4917903C37}"/>
    <cellStyle name="Normal 17 9 2_(1a) Income Statement YTD" xfId="12578" xr:uid="{087A943A-3D29-4B2B-8D58-F4C00DF92931}"/>
    <cellStyle name="Normal 17 9_(1a) Income Statement YTD" xfId="12579" xr:uid="{08B42FE7-E885-43D4-9EFA-9C1E115F6C0E}"/>
    <cellStyle name="Normal 17_(1a) Income Statement YTD" xfId="12580" xr:uid="{777ABFB6-24AC-4F48-9C48-B7AC9CA79418}"/>
    <cellStyle name="Normal 170" xfId="12581" xr:uid="{8706AF72-D5CD-4982-BBD5-E944C95ED401}"/>
    <cellStyle name="Normal 171" xfId="12582" xr:uid="{5464BF6E-0AB9-426E-A095-578B6A06CE95}"/>
    <cellStyle name="Normal 172" xfId="12583" xr:uid="{AA97DE4B-4F51-483A-8903-9EC75E5D6A99}"/>
    <cellStyle name="Normal 173" xfId="12584" xr:uid="{D9D41128-3092-4AB6-AEFC-EEA3472AC529}"/>
    <cellStyle name="Normal 174" xfId="12585" xr:uid="{5098E22B-B9C9-4322-850A-BC19E0BF36CF}"/>
    <cellStyle name="Normal 175" xfId="12586" xr:uid="{AB88D428-70B5-4AF9-A60C-7100404F7D09}"/>
    <cellStyle name="Normal 176" xfId="12587" xr:uid="{E5E6BA1C-06C5-44C5-9318-9C9693FF94E1}"/>
    <cellStyle name="Normal 176 2" xfId="12588" xr:uid="{3A2AD3F9-AE56-4154-80D7-2E76F48383A0}"/>
    <cellStyle name="Normal 176 3" xfId="12589" xr:uid="{BA98CE4B-A054-43FF-8AAE-3F37FAF39018}"/>
    <cellStyle name="Normal 176 3 2" xfId="12590" xr:uid="{07D73367-4C70-4C24-A643-0A3AEC7F3BFB}"/>
    <cellStyle name="Normal 176 3 3" xfId="12591" xr:uid="{78091F86-7740-4F96-8728-E89D47819B95}"/>
    <cellStyle name="Normal 176_(1a) Income Statement YTD" xfId="12592" xr:uid="{F1C41793-CFE7-485A-8723-7AAEF7A6A446}"/>
    <cellStyle name="Normal 177" xfId="12593" xr:uid="{05FD7635-BC99-45E0-AF40-8E3C6A249ACE}"/>
    <cellStyle name="Normal 178" xfId="12594" xr:uid="{AB645EC3-9EF3-406D-8DEF-9446B5FD54A1}"/>
    <cellStyle name="Normal 178 2" xfId="12595" xr:uid="{3FBE7CDE-C7B9-4FC0-B5CD-D5F7C27203A7}"/>
    <cellStyle name="Normal 178 2 2" xfId="12596" xr:uid="{08F21351-57AD-47C0-B848-EDBCF118D39F}"/>
    <cellStyle name="Normal 178 3" xfId="12597" xr:uid="{F781C688-AF7F-440D-BAF6-53DEF89CA3F5}"/>
    <cellStyle name="Normal 178 3 2" xfId="12598" xr:uid="{D6893071-224C-4897-8AC2-560FF9974947}"/>
    <cellStyle name="Normal 178 4" xfId="12599" xr:uid="{D9A876B6-3A37-415F-85AD-E2E58457E082}"/>
    <cellStyle name="Normal 179" xfId="12600" xr:uid="{B3A02054-2C65-4FE0-86D1-76AE572E8296}"/>
    <cellStyle name="Normal 18" xfId="71" xr:uid="{00000000-0005-0000-0000-000050000000}"/>
    <cellStyle name="Normal 18 10" xfId="12601" xr:uid="{C071C40A-6E8E-44D2-9252-63424618D62B}"/>
    <cellStyle name="Normal 18 10 2" xfId="12602" xr:uid="{B2104E3F-497E-494F-A5AC-3F0973392FE5}"/>
    <cellStyle name="Normal 18 10 2 2" xfId="12603" xr:uid="{1FE2D8BC-1AFD-47B5-98BC-63FAA69FEF2F}"/>
    <cellStyle name="Normal 18 10 2_(1a) Income Statement YTD" xfId="12604" xr:uid="{DE2AC03A-9DA2-489C-87B2-0D1C0CC8A32A}"/>
    <cellStyle name="Normal 18 10_(1a) Income Statement YTD" xfId="12605" xr:uid="{C2E0E4B5-D427-403A-8A37-0ABFC2725647}"/>
    <cellStyle name="Normal 18 11" xfId="12606" xr:uid="{80696880-140B-4975-B025-4AD8FE17BA4B}"/>
    <cellStyle name="Normal 18 11 2" xfId="12607" xr:uid="{08BBCBE2-B677-4634-844E-5D80F8DDD332}"/>
    <cellStyle name="Normal 18 11 2 2" xfId="12608" xr:uid="{E210E81D-F262-41DE-8A63-0350665C2AD8}"/>
    <cellStyle name="Normal 18 11 2_(1a) Income Statement YTD" xfId="12609" xr:uid="{D3E6B40C-080A-4B27-A444-FC955AF2524B}"/>
    <cellStyle name="Normal 18 11_(1a) Income Statement YTD" xfId="12610" xr:uid="{A962D97E-84DC-44E2-8B2B-7EFE233B55E4}"/>
    <cellStyle name="Normal 18 12" xfId="12611" xr:uid="{493315EB-780E-4160-9A70-EB2E55F68E53}"/>
    <cellStyle name="Normal 18 12 2" xfId="12612" xr:uid="{C70B1CC5-4EF2-40F0-96A3-F779F4BBED0F}"/>
    <cellStyle name="Normal 18 12 2 2" xfId="12613" xr:uid="{61EAC10A-1153-463B-AD70-697838AE75B1}"/>
    <cellStyle name="Normal 18 12 2_(1a) Income Statement YTD" xfId="12614" xr:uid="{CD62D48B-A898-46FE-A911-474903764C23}"/>
    <cellStyle name="Normal 18 12_(1a) Income Statement YTD" xfId="12615" xr:uid="{C6ED561B-411B-4241-8C7C-55680506B209}"/>
    <cellStyle name="Normal 18 13" xfId="12616" xr:uid="{748D0775-A82D-474B-A83E-79C4B5CD449B}"/>
    <cellStyle name="Normal 18 13 2" xfId="12617" xr:uid="{57D43EC4-15EF-4A39-8F28-1954EEF6CF04}"/>
    <cellStyle name="Normal 18 13 2 2" xfId="12618" xr:uid="{7F8D1267-0206-4756-97C1-FCA5E6630D5C}"/>
    <cellStyle name="Normal 18 13 2_(1a) Income Statement YTD" xfId="12619" xr:uid="{660BF29D-CAF1-43B5-98DD-7568F1253D51}"/>
    <cellStyle name="Normal 18 13_(1a) Income Statement YTD" xfId="12620" xr:uid="{C3CC560A-C373-4C70-ABCC-044A094AA242}"/>
    <cellStyle name="Normal 18 14" xfId="12621" xr:uid="{945EC14B-3E41-49B3-A4FE-F005767AA3A1}"/>
    <cellStyle name="Normal 18 14 2" xfId="12622" xr:uid="{0C017D8E-08AD-4E77-B387-C6F67CA86F5E}"/>
    <cellStyle name="Normal 18 14 2 2" xfId="12623" xr:uid="{40444D93-0DE1-410F-86E3-F7967CD9C80D}"/>
    <cellStyle name="Normal 18 14 2_(1a) Income Statement YTD" xfId="12624" xr:uid="{55E32E17-5936-4434-A6AF-C81123AFC3C5}"/>
    <cellStyle name="Normal 18 14_(1a) Income Statement YTD" xfId="12625" xr:uid="{BE74DC95-D0CA-42D4-B4A9-EFA81243D8EE}"/>
    <cellStyle name="Normal 18 15" xfId="12626" xr:uid="{1351D142-DD60-4AD7-A6DD-9D4849FEB68C}"/>
    <cellStyle name="Normal 18 15 2" xfId="12627" xr:uid="{C9385710-F307-40F9-A28A-F7B3D792FF09}"/>
    <cellStyle name="Normal 18 15 2 2" xfId="12628" xr:uid="{8678E31F-FB5A-4B93-8301-EA148D670C8E}"/>
    <cellStyle name="Normal 18 15 2_(1a) Income Statement YTD" xfId="12629" xr:uid="{218954F4-C547-4DA8-AB99-4CCB7C1F8A70}"/>
    <cellStyle name="Normal 18 15_(1a) Income Statement YTD" xfId="12630" xr:uid="{73337FA7-3F55-4D14-B5BF-0710C359D882}"/>
    <cellStyle name="Normal 18 16" xfId="12631" xr:uid="{0B77CE8F-9A35-4889-A031-51123CC1B637}"/>
    <cellStyle name="Normal 18 16 2" xfId="12632" xr:uid="{95F2AADA-8355-4B4F-968E-46636E0344AA}"/>
    <cellStyle name="Normal 18 16 2 2" xfId="12633" xr:uid="{D51F2D26-205E-42E2-93C2-C54999EF7034}"/>
    <cellStyle name="Normal 18 16 2_(1a) Income Statement YTD" xfId="12634" xr:uid="{C12BA2A8-25AE-4F3B-871E-050D4EACFC25}"/>
    <cellStyle name="Normal 18 16_(1a) Income Statement YTD" xfId="12635" xr:uid="{FE127E6D-BF70-478C-95FC-FE27991E12E5}"/>
    <cellStyle name="Normal 18 17" xfId="12636" xr:uid="{D6186157-43AA-4610-A563-8CCF89334073}"/>
    <cellStyle name="Normal 18 17 2" xfId="12637" xr:uid="{392F27C8-0BE1-4A2D-9BF5-E50C086C0700}"/>
    <cellStyle name="Normal 18 17 2 2" xfId="12638" xr:uid="{330D7C9D-CDAF-436C-8CE5-963D23ECCC35}"/>
    <cellStyle name="Normal 18 17 2_(1a) Income Statement YTD" xfId="12639" xr:uid="{1F8E8FB4-FEE6-42BE-AA59-55A10A4F30BB}"/>
    <cellStyle name="Normal 18 17_(1a) Income Statement YTD" xfId="12640" xr:uid="{854EC876-67A6-4B07-BB7E-F646D0C6E35B}"/>
    <cellStyle name="Normal 18 18" xfId="12641" xr:uid="{55CC057A-D2E4-421D-A36A-58A09030A274}"/>
    <cellStyle name="Normal 18 18 2" xfId="12642" xr:uid="{0B4CF5E3-F870-4818-A3ED-F2C433034FC8}"/>
    <cellStyle name="Normal 18 18 2 2" xfId="12643" xr:uid="{C9586D02-FA56-4429-87C8-7FC217CF7F0E}"/>
    <cellStyle name="Normal 18 18 2_(1a) Income Statement YTD" xfId="12644" xr:uid="{2CBD9BB7-ACE0-47D5-A264-A424C843D3DE}"/>
    <cellStyle name="Normal 18 18_(1a) Income Statement YTD" xfId="12645" xr:uid="{041FDE76-EEEA-4B8E-A406-0A1D9A0B9E6C}"/>
    <cellStyle name="Normal 18 19" xfId="12646" xr:uid="{B11F6021-8F55-4339-9921-7753D35BD510}"/>
    <cellStyle name="Normal 18 19 2" xfId="12647" xr:uid="{42C994CC-5710-4ACE-A07F-4C5D3CB63A4F}"/>
    <cellStyle name="Normal 18 19 2 2" xfId="12648" xr:uid="{E74D2E08-1EB6-46B6-83B6-D199D7500A0F}"/>
    <cellStyle name="Normal 18 19 2_(1a) Income Statement YTD" xfId="12649" xr:uid="{54A1B0BD-97BD-421A-893E-B73A3B857E88}"/>
    <cellStyle name="Normal 18 19_(1a) Income Statement YTD" xfId="12650" xr:uid="{AE8B08DF-EDCD-4050-ABAF-C96620D18013}"/>
    <cellStyle name="Normal 18 2" xfId="72" xr:uid="{00000000-0005-0000-0000-000051000000}"/>
    <cellStyle name="Normal 18 2 10" xfId="12651" xr:uid="{E7DFE90F-402D-4F4B-8CA2-E887596ACCAB}"/>
    <cellStyle name="Normal 18 2 10 2" xfId="12652" xr:uid="{CE22FF0D-4B92-44CC-BA76-B506592235BD}"/>
    <cellStyle name="Normal 18 2 10 2 2" xfId="12653" xr:uid="{9B6AA2FC-DE77-47C0-825A-AFBB64F67A62}"/>
    <cellStyle name="Normal 18 2 10 2_(1a) Income Statement YTD" xfId="12654" xr:uid="{9F90B5BF-0D17-4C87-8CB0-8D76C9886274}"/>
    <cellStyle name="Normal 18 2 10_(1a) Income Statement YTD" xfId="12655" xr:uid="{AD936510-41FC-4654-A7D6-3AF8195A618C}"/>
    <cellStyle name="Normal 18 2 11" xfId="12656" xr:uid="{75F59B92-D49E-47F6-A67B-5CA7CFEAAC96}"/>
    <cellStyle name="Normal 18 2 11 2" xfId="12657" xr:uid="{F8724C4D-CBAB-48B6-A626-26A38A4E6716}"/>
    <cellStyle name="Normal 18 2 11 2 2" xfId="12658" xr:uid="{9E7F6762-665B-4B8E-BE04-84AAC5DE47A0}"/>
    <cellStyle name="Normal 18 2 11 2_(1a) Income Statement YTD" xfId="12659" xr:uid="{78BCE77F-DF7B-4D91-848B-EA342CE93269}"/>
    <cellStyle name="Normal 18 2 11_(1a) Income Statement YTD" xfId="12660" xr:uid="{C626AA1D-8A67-43E0-87A6-DB71524CE688}"/>
    <cellStyle name="Normal 18 2 12" xfId="12661" xr:uid="{5B76A6A0-6AE6-4B01-866C-A385752BBBFC}"/>
    <cellStyle name="Normal 18 2 12 2" xfId="12662" xr:uid="{2C0FA92C-3AA9-4E20-BD49-225B6AAFF5B3}"/>
    <cellStyle name="Normal 18 2 12 2 2" xfId="12663" xr:uid="{1CF95991-0B52-49D3-9078-34B5F8BEB9B4}"/>
    <cellStyle name="Normal 18 2 12 2_(1a) Income Statement YTD" xfId="12664" xr:uid="{540F9DA6-44FF-494B-8437-57DA756AD411}"/>
    <cellStyle name="Normal 18 2 12_(1a) Income Statement YTD" xfId="12665" xr:uid="{3CDF686B-A634-4376-8DCC-3805B71403E6}"/>
    <cellStyle name="Normal 18 2 13" xfId="12666" xr:uid="{070B641D-93C8-45EA-A316-1AA23F0FA9BE}"/>
    <cellStyle name="Normal 18 2 13 2" xfId="12667" xr:uid="{9E6EF80C-D47E-4B39-B4C7-DF37CD1D2280}"/>
    <cellStyle name="Normal 18 2 13 2 2" xfId="12668" xr:uid="{86F701B1-A3FF-4C96-87BE-E88CC12546BA}"/>
    <cellStyle name="Normal 18 2 13 2_(1a) Income Statement YTD" xfId="12669" xr:uid="{E23BA044-84E8-4146-8A9B-76B016DAE9F7}"/>
    <cellStyle name="Normal 18 2 13_(1a) Income Statement YTD" xfId="12670" xr:uid="{9FAAFDB9-A32E-4FD2-809C-07742C536252}"/>
    <cellStyle name="Normal 18 2 14" xfId="12671" xr:uid="{FEEA5A68-7187-496B-BEBA-D669C56B9DC0}"/>
    <cellStyle name="Normal 18 2 14 2" xfId="12672" xr:uid="{9B1B68F3-AB00-41C2-AD0E-2F3683716F32}"/>
    <cellStyle name="Normal 18 2 14 2 2" xfId="12673" xr:uid="{5863BA38-68F2-41C3-ABF7-506E5CC44CAF}"/>
    <cellStyle name="Normal 18 2 14 2_(1a) Income Statement YTD" xfId="12674" xr:uid="{AFE1922B-0903-4D29-BAED-CBD86B6AEC3F}"/>
    <cellStyle name="Normal 18 2 14_(1a) Income Statement YTD" xfId="12675" xr:uid="{341E4A72-16D5-488D-ADD0-D9BBE6E73378}"/>
    <cellStyle name="Normal 18 2 15" xfId="12676" xr:uid="{E8B4564E-4D59-4E28-9D25-AF02BEF16C1C}"/>
    <cellStyle name="Normal 18 2 15 2" xfId="12677" xr:uid="{F1BAA309-4964-409C-A45E-E44ECF70606A}"/>
    <cellStyle name="Normal 18 2 15 2 2" xfId="12678" xr:uid="{745C602C-EEFD-4095-8D22-75C0876E14BA}"/>
    <cellStyle name="Normal 18 2 15 2_(1a) Income Statement YTD" xfId="12679" xr:uid="{32A5AD9E-8AF3-4075-817C-7872BAC369D5}"/>
    <cellStyle name="Normal 18 2 15_(1a) Income Statement YTD" xfId="12680" xr:uid="{EE4D06DE-94CC-40AA-AEB6-9469E3B8170A}"/>
    <cellStyle name="Normal 18 2 16" xfId="12681" xr:uid="{8B04F557-3B54-41F4-972F-FA3783B4737D}"/>
    <cellStyle name="Normal 18 2 16 2" xfId="12682" xr:uid="{970A61AC-3820-4AD7-A55A-E37BCAC8BC42}"/>
    <cellStyle name="Normal 18 2 16 2 2" xfId="12683" xr:uid="{C828D4BC-4F93-4BF3-9F1C-2C39254B5143}"/>
    <cellStyle name="Normal 18 2 16 2_(1a) Income Statement YTD" xfId="12684" xr:uid="{609E2916-EDAF-4999-82F9-4676193B4D48}"/>
    <cellStyle name="Normal 18 2 16_(1a) Income Statement YTD" xfId="12685" xr:uid="{D4C69563-C6BA-41DE-B154-DB002C803180}"/>
    <cellStyle name="Normal 18 2 17" xfId="12686" xr:uid="{EDB3B821-A191-44A2-AE3B-360FE46769B7}"/>
    <cellStyle name="Normal 18 2 17 2" xfId="12687" xr:uid="{B96928BD-4BE7-491B-BA52-E6D634B05BB8}"/>
    <cellStyle name="Normal 18 2 17 2 2" xfId="12688" xr:uid="{908ADF9A-32B4-4BB9-983B-86B5B3CE88E7}"/>
    <cellStyle name="Normal 18 2 17 2_(1a) Income Statement YTD" xfId="12689" xr:uid="{97B0DD44-A31A-4840-A5E3-E1B7BAF6FD25}"/>
    <cellStyle name="Normal 18 2 17_(1a) Income Statement YTD" xfId="12690" xr:uid="{5844D755-7061-47D5-93F5-1630E878A231}"/>
    <cellStyle name="Normal 18 2 18" xfId="12691" xr:uid="{797973AA-7B2D-45C5-B422-A7909021EECE}"/>
    <cellStyle name="Normal 18 2 18 2" xfId="12692" xr:uid="{8E9BE305-FE72-40C9-806C-5F3FC246D261}"/>
    <cellStyle name="Normal 18 2 18 2 2" xfId="12693" xr:uid="{28295032-05C4-413F-8EE8-F991457A5726}"/>
    <cellStyle name="Normal 18 2 18 2_(1a) Income Statement YTD" xfId="12694" xr:uid="{EA2D91A4-A3BE-4F9D-A1B7-E2D2BFC2BE05}"/>
    <cellStyle name="Normal 18 2 18_(1a) Income Statement YTD" xfId="12695" xr:uid="{8D46D31F-3F53-4565-8F80-955C93152245}"/>
    <cellStyle name="Normal 18 2 19" xfId="12696" xr:uid="{06F72CA6-AEAC-4DEA-84A1-0043E52D8199}"/>
    <cellStyle name="Normal 18 2 19 2" xfId="12697" xr:uid="{6A7DD34B-12E1-402A-AB78-16A25652108F}"/>
    <cellStyle name="Normal 18 2 19 2 2" xfId="12698" xr:uid="{6AACE04B-D00A-4F1A-8D81-5428BF65B6E5}"/>
    <cellStyle name="Normal 18 2 19 2_(1a) Income Statement YTD" xfId="12699" xr:uid="{FA464211-4D97-439C-B26E-DCF6175FF53E}"/>
    <cellStyle name="Normal 18 2 19_(1a) Income Statement YTD" xfId="12700" xr:uid="{E49EC17D-D7DC-4DCC-8852-CC454920DC35}"/>
    <cellStyle name="Normal 18 2 2" xfId="73" xr:uid="{00000000-0005-0000-0000-000052000000}"/>
    <cellStyle name="Normal 18 2 2 2" xfId="12701" xr:uid="{B4BD326F-9362-436B-BC37-F8CD4ACDC44B}"/>
    <cellStyle name="Normal 18 2 2 2 2" xfId="12702" xr:uid="{90B9DFFC-3E26-44B1-8F9B-0DB651F25A08}"/>
    <cellStyle name="Normal 18 2 2 2 2 2" xfId="12703" xr:uid="{DC7B2B0F-AF25-425C-8A47-2CD4DDD98E2C}"/>
    <cellStyle name="Normal 18 2 2 2 2_(1a) Income Statement YTD" xfId="12704" xr:uid="{116A951A-2054-4C32-99D9-8030496CED3F}"/>
    <cellStyle name="Normal 18 2 2 2 3" xfId="12705" xr:uid="{A8D61365-D816-4E0B-999B-9937C37F2156}"/>
    <cellStyle name="Normal 18 2 2 2 3 2" xfId="12706" xr:uid="{9B882176-533F-44CC-BEFF-748CCB47E8B3}"/>
    <cellStyle name="Normal 18 2 2 2 3 2 2" xfId="12707" xr:uid="{FDDF240F-53C4-4D7E-A1A4-D89932BDA9D6}"/>
    <cellStyle name="Normal 18 2 2 2 3 3" xfId="12708" xr:uid="{54F76D52-9C43-4452-8AE8-4DFFF01BC8DE}"/>
    <cellStyle name="Normal 18 2 2 2 3 3 2" xfId="12709" xr:uid="{23B10552-A50E-4191-BCA6-1E78B8710957}"/>
    <cellStyle name="Normal 18 2 2 2 3 4" xfId="12710" xr:uid="{937A285E-EFF6-40B3-8EC5-7156140F18EE}"/>
    <cellStyle name="Normal 18 2 2 2 3_(1a) Income Statement YTD" xfId="12711" xr:uid="{26B5B6F5-A0CF-4377-9735-6257159E992A}"/>
    <cellStyle name="Normal 18 2 2 2 4" xfId="12712" xr:uid="{68D80D2B-8EAE-4614-B0DE-6B59F5C3CC80}"/>
    <cellStyle name="Normal 18 2 2 2_(1a) Income Statement YTD" xfId="12713" xr:uid="{CF42867C-FA88-428A-A535-B65DF4E3C799}"/>
    <cellStyle name="Normal 18 2 2 3" xfId="12714" xr:uid="{2A35D5F3-29BA-4114-8C5D-532A6E197DE9}"/>
    <cellStyle name="Normal 18 2 2 3 2" xfId="12715" xr:uid="{06922AD1-AFFE-4098-B5F5-27454847DD40}"/>
    <cellStyle name="Normal 18 2 2 3 2 2" xfId="12716" xr:uid="{CE713A71-2799-48C2-9DD5-9B90BCC1408F}"/>
    <cellStyle name="Normal 18 2 2 3 2 2 2" xfId="12717" xr:uid="{131B7D74-7D0A-4177-94BF-D796E1A41429}"/>
    <cellStyle name="Normal 18 2 2 3 2 3" xfId="12718" xr:uid="{D6F5D32E-7CA9-417D-B7F6-83711740A8A1}"/>
    <cellStyle name="Normal 18 2 2 3 2 3 2" xfId="12719" xr:uid="{36842971-E6F6-4355-AF90-2D75CCF0102F}"/>
    <cellStyle name="Normal 18 2 2 3 2 4" xfId="12720" xr:uid="{93853868-8576-4978-BF96-D92A5A21CFD2}"/>
    <cellStyle name="Normal 18 2 2 3 2_(1a) Income Statement YTD" xfId="12721" xr:uid="{40C27468-81A7-4585-BCE5-809B4135AA6A}"/>
    <cellStyle name="Normal 18 2 2 3 3" xfId="12722" xr:uid="{493BBACC-6A87-449B-9578-5C5019183BA1}"/>
    <cellStyle name="Normal 18 2 2 3 4" xfId="12723" xr:uid="{B1AE1D39-0887-4936-BCD7-1D71865578C2}"/>
    <cellStyle name="Normal 18 2 2 3_(1a) Income Statement YTD" xfId="12724" xr:uid="{300FC32E-E3AA-4051-8AF4-95B206FE50CB}"/>
    <cellStyle name="Normal 18 2 2 4" xfId="12725" xr:uid="{81E3B777-1682-4F4A-98F8-E434D894A4EB}"/>
    <cellStyle name="Normal 18 2 2 4 2" xfId="12726" xr:uid="{90684F5B-BDE8-4D4B-94EE-ED0FE379FF5C}"/>
    <cellStyle name="Normal 18 2 2 4 2 2" xfId="12727" xr:uid="{5D21633F-530A-4B3E-A295-F228F6758629}"/>
    <cellStyle name="Normal 18 2 2 4 3" xfId="12728" xr:uid="{3A64AC42-5192-4484-9223-782614A19710}"/>
    <cellStyle name="Normal 18 2 2 4 3 2" xfId="12729" xr:uid="{2B48FB37-04DC-48E6-9FEA-6B09E6B6AA0C}"/>
    <cellStyle name="Normal 18 2 2 4 4" xfId="12730" xr:uid="{AA439F54-E66A-445F-95AC-39A6BB916157}"/>
    <cellStyle name="Normal 18 2 2 4_PP" xfId="12731" xr:uid="{AE8AECF9-B1AB-4111-A074-57294ACF02C3}"/>
    <cellStyle name="Normal 18 2 2 5" xfId="12732" xr:uid="{D93B5866-DFB6-426C-ACE7-210A8CD606A4}"/>
    <cellStyle name="Normal 18 2 2_(1) Control" xfId="12733" xr:uid="{B44D5139-BE2E-4D39-9A31-B122A9080C7C}"/>
    <cellStyle name="Normal 18 2 20" xfId="12734" xr:uid="{DB66DD1A-264D-469D-B522-A388D1372262}"/>
    <cellStyle name="Normal 18 2 20 2" xfId="12735" xr:uid="{4B65F01A-CDCF-4A5D-B1BE-6CD216A37A8D}"/>
    <cellStyle name="Normal 18 2 20 2 2" xfId="12736" xr:uid="{C165D300-605F-4BC8-853E-F4A120BC6AEA}"/>
    <cellStyle name="Normal 18 2 20 2_(1a) Income Statement YTD" xfId="12737" xr:uid="{E81E6000-81DF-4161-A793-7A7744624FFB}"/>
    <cellStyle name="Normal 18 2 20_(1a) Income Statement YTD" xfId="12738" xr:uid="{926F7E77-D311-45B6-A451-9D45FA5A0E9F}"/>
    <cellStyle name="Normal 18 2 21" xfId="12739" xr:uid="{0CEE40ED-8C85-45F2-A86D-3B3C3AB5811F}"/>
    <cellStyle name="Normal 18 2 21 2" xfId="12740" xr:uid="{7A23011F-D21C-44D8-910F-598C00FBFB80}"/>
    <cellStyle name="Normal 18 2 21 2 2" xfId="12741" xr:uid="{5D6467DD-9AEB-4F7E-AF8F-5E07285C1414}"/>
    <cellStyle name="Normal 18 2 21 2_(1a) Income Statement YTD" xfId="12742" xr:uid="{FFABFDC0-7601-45FD-BD30-F1A77F5203FC}"/>
    <cellStyle name="Normal 18 2 21_(1a) Income Statement YTD" xfId="12743" xr:uid="{E1D94C83-A382-42DD-A366-F9E8A789E1F0}"/>
    <cellStyle name="Normal 18 2 22" xfId="12744" xr:uid="{9CD80C84-D83B-4655-AE14-6C2DD8360EA2}"/>
    <cellStyle name="Normal 18 2 22 2" xfId="12745" xr:uid="{1D21D1AB-6478-462D-B4B0-ED5C74AD0B8F}"/>
    <cellStyle name="Normal 18 2 22 2 2" xfId="12746" xr:uid="{EE9792E2-EFF0-4686-9C94-40A76426E3F7}"/>
    <cellStyle name="Normal 18 2 22 2_(1a) Income Statement YTD" xfId="12747" xr:uid="{92621C88-9151-42C1-AB8B-5D9B58826E4C}"/>
    <cellStyle name="Normal 18 2 22_(1a) Income Statement YTD" xfId="12748" xr:uid="{50BB7115-69F0-4B18-899E-7C7CCA0AB17B}"/>
    <cellStyle name="Normal 18 2 23" xfId="12749" xr:uid="{4CDB0A73-C6D2-4C3C-9DF3-0C48D2684F5E}"/>
    <cellStyle name="Normal 18 2 23 2" xfId="12750" xr:uid="{26DB2204-C45B-4494-9822-4AB9284D6881}"/>
    <cellStyle name="Normal 18 2 23 2 2" xfId="12751" xr:uid="{E029E5CC-D3C8-4F0D-915E-200BCC988017}"/>
    <cellStyle name="Normal 18 2 23 2_(1a) Income Statement YTD" xfId="12752" xr:uid="{535B7015-89FE-45DF-B1BF-FE4FD60B194C}"/>
    <cellStyle name="Normal 18 2 23_(1a) Income Statement YTD" xfId="12753" xr:uid="{94204DBC-69C7-4E0D-AA7A-03E3CF3B2B8A}"/>
    <cellStyle name="Normal 18 2 24" xfId="12754" xr:uid="{E1A07CCE-0D01-4ED8-8820-9398C7577FC8}"/>
    <cellStyle name="Normal 18 2 24 2" xfId="12755" xr:uid="{9E4DCDC5-5D44-4D50-A281-C9BEA13E4B00}"/>
    <cellStyle name="Normal 18 2 24 2 2" xfId="12756" xr:uid="{FC28FC35-F4B9-4CB9-B75A-25C451B8B972}"/>
    <cellStyle name="Normal 18 2 24 2_(1a) Income Statement YTD" xfId="12757" xr:uid="{A494B997-DECA-48B8-807F-6EA49F3D0AFA}"/>
    <cellStyle name="Normal 18 2 24_(1a) Income Statement YTD" xfId="12758" xr:uid="{3A863522-903A-462B-9F49-97417B585D5F}"/>
    <cellStyle name="Normal 18 2 25" xfId="12759" xr:uid="{D6CEEB61-BCD0-4BB6-880F-B65A72F98E8B}"/>
    <cellStyle name="Normal 18 2 25 2" xfId="12760" xr:uid="{6D072513-7759-4ED2-9393-5D33CBB07791}"/>
    <cellStyle name="Normal 18 2 25 2 2" xfId="12761" xr:uid="{C8F77469-3E6C-47D1-8CAC-0ADC483250EA}"/>
    <cellStyle name="Normal 18 2 25 2_(1a) Income Statement YTD" xfId="12762" xr:uid="{19CFFB99-2E31-4F9F-8207-C987714E5543}"/>
    <cellStyle name="Normal 18 2 25_(1a) Income Statement YTD" xfId="12763" xr:uid="{A8E549CB-D9F1-4DB9-A520-D774EE93A34F}"/>
    <cellStyle name="Normal 18 2 26" xfId="12764" xr:uid="{236A961E-7878-4B63-9390-9E8B724B1202}"/>
    <cellStyle name="Normal 18 2 26 2" xfId="12765" xr:uid="{976E56A5-C105-4CEE-91C0-DB4C590D895F}"/>
    <cellStyle name="Normal 18 2 26 2 2" xfId="12766" xr:uid="{7D5C0ADF-CBF5-4296-BEFC-6BC4522FE525}"/>
    <cellStyle name="Normal 18 2 26 2_(1a) Income Statement YTD" xfId="12767" xr:uid="{E95BF223-1C8C-48D8-956D-661862DAB377}"/>
    <cellStyle name="Normal 18 2 26_(1a) Income Statement YTD" xfId="12768" xr:uid="{21C23A2B-57DB-4CCE-B149-C2FBA6771A01}"/>
    <cellStyle name="Normal 18 2 27" xfId="12769" xr:uid="{AD2E2367-5E15-4FB6-B13D-11C9E91F5B3B}"/>
    <cellStyle name="Normal 18 2 27 2" xfId="12770" xr:uid="{A457AC9F-8966-4A21-BA30-27D407B7D4FC}"/>
    <cellStyle name="Normal 18 2 27 2 2" xfId="12771" xr:uid="{E6721D1F-59EF-4715-ADCC-FC2CF1D264AF}"/>
    <cellStyle name="Normal 18 2 27 2_(1a) Income Statement YTD" xfId="12772" xr:uid="{BAA80D49-25C1-4B5F-850F-14BE96460622}"/>
    <cellStyle name="Normal 18 2 27_(1a) Income Statement YTD" xfId="12773" xr:uid="{4DD03736-0FB5-4958-BE0B-00325942D3D1}"/>
    <cellStyle name="Normal 18 2 28" xfId="12774" xr:uid="{17C4B874-AADB-4E32-A9E2-C171CF20B394}"/>
    <cellStyle name="Normal 18 2 28 2" xfId="12775" xr:uid="{7A19BB7C-4893-4CA7-807D-C4144439547B}"/>
    <cellStyle name="Normal 18 2 28 2 2" xfId="12776" xr:uid="{3A14B5A8-E715-45B7-9F62-71CCEBC81755}"/>
    <cellStyle name="Normal 18 2 28 2_(1a) Income Statement YTD" xfId="12777" xr:uid="{ABA51645-5380-4744-A7EA-293D712C3155}"/>
    <cellStyle name="Normal 18 2 28_(1a) Income Statement YTD" xfId="12778" xr:uid="{B5B15F2A-56AF-4F8E-8B65-A504971474A7}"/>
    <cellStyle name="Normal 18 2 29" xfId="12779" xr:uid="{DE84F71C-FF47-4A1E-9AD9-A83EEF8A71E2}"/>
    <cellStyle name="Normal 18 2 29 2" xfId="12780" xr:uid="{264AA05F-252D-45CA-B8B4-BACF0211B244}"/>
    <cellStyle name="Normal 18 2 29 2 2" xfId="12781" xr:uid="{AB5E960E-BCF1-4391-8B01-8AFE7743C13C}"/>
    <cellStyle name="Normal 18 2 29 2_(1a) Income Statement YTD" xfId="12782" xr:uid="{90A52D8C-877D-4211-8AE3-1BA090E05124}"/>
    <cellStyle name="Normal 18 2 29_(1a) Income Statement YTD" xfId="12783" xr:uid="{718131B1-295B-4803-A372-D0EFCFDCE8FA}"/>
    <cellStyle name="Normal 18 2 3" xfId="12784" xr:uid="{BFD58745-2CBD-46B0-8C2E-DEAD3410A9ED}"/>
    <cellStyle name="Normal 18 2 3 2" xfId="12785" xr:uid="{39AB350A-D475-42EF-AD33-C15FA4A54919}"/>
    <cellStyle name="Normal 18 2 3 2 2" xfId="12786" xr:uid="{0E8E0855-10CB-4782-A8BD-F5660681945B}"/>
    <cellStyle name="Normal 18 2 3 2 2 2" xfId="12787" xr:uid="{37AE2C06-1EF9-4482-9A1A-DFCE12D35673}"/>
    <cellStyle name="Normal 18 2 3 2 2 2 2" xfId="12788" xr:uid="{621899B1-ED62-45C6-A84A-C8ED50065FD2}"/>
    <cellStyle name="Normal 18 2 3 2 2 3" xfId="12789" xr:uid="{E34A7981-A2B2-47A3-8C03-C5A97B99C240}"/>
    <cellStyle name="Normal 18 2 3 2 2 3 2" xfId="12790" xr:uid="{D361CCFA-D6AC-4E97-8F55-C699383B0209}"/>
    <cellStyle name="Normal 18 2 3 2 2 4" xfId="12791" xr:uid="{2837D057-16DD-4B2A-A3F0-3C67F0C83734}"/>
    <cellStyle name="Normal 18 2 3 2 2_(1a) Income Statement YTD" xfId="12792" xr:uid="{F3474CFA-971F-4650-B435-AE2EBD6FE351}"/>
    <cellStyle name="Normal 18 2 3 2 3" xfId="12793" xr:uid="{42FCB5D5-88CB-4D64-BAB0-D48BB82BDE6D}"/>
    <cellStyle name="Normal 18 2 3 2 4" xfId="12794" xr:uid="{B800A43B-8431-4DA0-B272-14183347D25A}"/>
    <cellStyle name="Normal 18 2 3 2_(1a) Income Statement YTD" xfId="12795" xr:uid="{912FA2AC-01AE-467E-8262-488E3002217B}"/>
    <cellStyle name="Normal 18 2 3 3" xfId="12796" xr:uid="{D4493A7E-FD28-4040-9B51-75DF6049F3C4}"/>
    <cellStyle name="Normal 18 2 3 3 2" xfId="12797" xr:uid="{45F96145-64F5-4A72-8F69-93658E8787BE}"/>
    <cellStyle name="Normal 18 2 3 3 2 2" xfId="12798" xr:uid="{309D6516-70CF-433F-AC08-2105B6808BA5}"/>
    <cellStyle name="Normal 18 2 3 3 3" xfId="12799" xr:uid="{2DA86744-734D-49BE-A33B-3472023680EA}"/>
    <cellStyle name="Normal 18 2 3 3 3 2" xfId="12800" xr:uid="{87E53D20-13D8-4439-A6FA-825614A51AB9}"/>
    <cellStyle name="Normal 18 2 3 3 4" xfId="12801" xr:uid="{87221EF4-49D6-49C5-8FB8-38EBC4F09C07}"/>
    <cellStyle name="Normal 18 2 3 3_(1a) Income Statement YTD" xfId="12802" xr:uid="{B79900F8-54B8-458F-BD44-EFF3FE45150A}"/>
    <cellStyle name="Normal 18 2 3 4" xfId="12803" xr:uid="{4EA426D9-D0A7-4C83-8BCC-1C80BCC9A690}"/>
    <cellStyle name="Normal 18 2 3_(1a) Income Statement YTD" xfId="12804" xr:uid="{D4F1DD14-3DC2-401B-88BF-DAF7BED86A93}"/>
    <cellStyle name="Normal 18 2 30" xfId="12805" xr:uid="{FE2FEDD6-C678-49CA-93DA-D6F48DB2F370}"/>
    <cellStyle name="Normal 18 2 30 2" xfId="12806" xr:uid="{7FF25B8A-E881-4E75-A825-852158666A08}"/>
    <cellStyle name="Normal 18 2 30 2 2" xfId="12807" xr:uid="{1DFCE411-95F4-48D0-8B65-E438511F8141}"/>
    <cellStyle name="Normal 18 2 30 2_(1a) Income Statement YTD" xfId="12808" xr:uid="{C2B6C7B8-FA1B-41D2-BDEB-53821A068DBF}"/>
    <cellStyle name="Normal 18 2 30_(1a) Income Statement YTD" xfId="12809" xr:uid="{9AF667DA-B88B-4F59-AE5E-930E8B7397EE}"/>
    <cellStyle name="Normal 18 2 31" xfId="12810" xr:uid="{C521CE5E-5A6D-4D8C-A98C-4E573CF32B56}"/>
    <cellStyle name="Normal 18 2 31 2" xfId="12811" xr:uid="{8F871BF2-AD05-44C1-A38F-1A722C904784}"/>
    <cellStyle name="Normal 18 2 31_Forecast Inputs - Hydro" xfId="12812" xr:uid="{CF0A4DE4-85AE-4394-90CB-AA18A293AA1D}"/>
    <cellStyle name="Normal 18 2 4" xfId="12813" xr:uid="{97511659-2337-434E-9C46-8A58950B55A9}"/>
    <cellStyle name="Normal 18 2 4 2" xfId="12814" xr:uid="{60424369-F667-4DFF-8CC5-3588BE4D631E}"/>
    <cellStyle name="Normal 18 2 4 2 2" xfId="12815" xr:uid="{B8E9E012-8DD3-4FB1-9514-783093FF6D35}"/>
    <cellStyle name="Normal 18 2 4 2 2 2" xfId="12816" xr:uid="{51F61ABC-3F7B-47B0-9645-0B549578DC18}"/>
    <cellStyle name="Normal 18 2 4 2 2 2 2" xfId="12817" xr:uid="{978D1743-C4B2-4AF6-8684-44C0DB28B2F5}"/>
    <cellStyle name="Normal 18 2 4 2 2 3" xfId="12818" xr:uid="{D41FFB79-CCCB-4792-BE46-0660B3AE28A8}"/>
    <cellStyle name="Normal 18 2 4 2 2 3 2" xfId="12819" xr:uid="{D8B6B1A6-4377-4F18-A567-AE712FEB6E7F}"/>
    <cellStyle name="Normal 18 2 4 2 2 4" xfId="12820" xr:uid="{4CD132AA-07AA-42FC-83D6-AD3869D959F9}"/>
    <cellStyle name="Normal 18 2 4 2 2_(1a) Income Statement YTD" xfId="12821" xr:uid="{0D7DD214-B073-4ABD-81B4-916CD7CE33B2}"/>
    <cellStyle name="Normal 18 2 4 2 3" xfId="12822" xr:uid="{2A81809C-2284-466E-AF96-1AB2E61023A6}"/>
    <cellStyle name="Normal 18 2 4 2 4" xfId="12823" xr:uid="{473571B1-EFF1-4CBF-867D-133DE43AB5F9}"/>
    <cellStyle name="Normal 18 2 4 2_(1a) Income Statement YTD" xfId="12824" xr:uid="{2541AF55-FB91-42B3-8508-BF7C1289AEB1}"/>
    <cellStyle name="Normal 18 2 4 3" xfId="12825" xr:uid="{5C563452-9979-4C6F-91E2-6E7ACEB16AE7}"/>
    <cellStyle name="Normal 18 2 4 3 2" xfId="12826" xr:uid="{1B68F90D-3C0A-4982-BE4B-D3B88D6CD69F}"/>
    <cellStyle name="Normal 18 2 4 3 2 2" xfId="12827" xr:uid="{BBEA1A03-CC61-4561-B626-9EF2C800A98D}"/>
    <cellStyle name="Normal 18 2 4 3 3" xfId="12828" xr:uid="{20AF3982-F67F-4A9D-9462-EB8C623AC941}"/>
    <cellStyle name="Normal 18 2 4 3 3 2" xfId="12829" xr:uid="{52490F8D-25BF-4FA6-AF25-C6359EBFC18B}"/>
    <cellStyle name="Normal 18 2 4 3 4" xfId="12830" xr:uid="{DD00D01A-8657-4CE3-9868-78CD8F043C5C}"/>
    <cellStyle name="Normal 18 2 4 3_(1a) Income Statement YTD" xfId="12831" xr:uid="{5EE19E58-C944-4B04-88F6-543C88BC4805}"/>
    <cellStyle name="Normal 18 2 4 4" xfId="12832" xr:uid="{2FA33CD6-C6C7-4B84-8D6E-E1CD9DF6D758}"/>
    <cellStyle name="Normal 18 2 4_(1a) Income Statement YTD" xfId="12833" xr:uid="{973CCFB9-657F-4312-95BE-25C664066696}"/>
    <cellStyle name="Normal 18 2 5" xfId="12834" xr:uid="{72E2B597-4192-40BF-8994-DC4A71FA01AD}"/>
    <cellStyle name="Normal 18 2 5 2" xfId="12835" xr:uid="{A7E42DFF-BBF7-4582-A35B-977612F6B155}"/>
    <cellStyle name="Normal 18 2 5 2 2" xfId="12836" xr:uid="{DCB6273A-435B-45EE-9E05-7092F897E021}"/>
    <cellStyle name="Normal 18 2 5 2 2 2" xfId="12837" xr:uid="{CA331FDE-5F6C-44D2-8D96-B9756E112862}"/>
    <cellStyle name="Normal 18 2 5 2 2 2 2" xfId="12838" xr:uid="{C788BF6A-6747-47E2-8DAA-043D23B0C812}"/>
    <cellStyle name="Normal 18 2 5 2 2 3" xfId="12839" xr:uid="{8285F365-5EEC-48B7-AB51-A6691E5BE2E5}"/>
    <cellStyle name="Normal 18 2 5 2 2 3 2" xfId="12840" xr:uid="{9040F781-E1CA-46F7-BFB2-587E7C8B720C}"/>
    <cellStyle name="Normal 18 2 5 2 2 4" xfId="12841" xr:uid="{3347D88F-5159-4FA0-961E-3799B3F93051}"/>
    <cellStyle name="Normal 18 2 5 2 2_(1a) Income Statement YTD" xfId="12842" xr:uid="{F61A1066-FB94-482A-A60F-5EEC7EFE5F11}"/>
    <cellStyle name="Normal 18 2 5 2 3" xfId="12843" xr:uid="{F0489DF8-339E-4C35-BC28-DBCEB93CE399}"/>
    <cellStyle name="Normal 18 2 5 2 4" xfId="12844" xr:uid="{DE824159-EAF0-403F-82FA-D8D28FC61336}"/>
    <cellStyle name="Normal 18 2 5 2_(1a) Income Statement YTD" xfId="12845" xr:uid="{AD244911-D405-4C0B-B1E7-7F1A25E73159}"/>
    <cellStyle name="Normal 18 2 5 3" xfId="12846" xr:uid="{CC8A8C22-81AE-4B96-B080-27D2BB97736F}"/>
    <cellStyle name="Normal 18 2 5 3 2" xfId="12847" xr:uid="{A8CE80D6-0D22-4CCC-9B88-0AA6970FA1B7}"/>
    <cellStyle name="Normal 18 2 5 3 2 2" xfId="12848" xr:uid="{6470936A-5756-489D-96F8-9FB01CD3BEDC}"/>
    <cellStyle name="Normal 18 2 5 3 3" xfId="12849" xr:uid="{513A5011-C22B-4268-AE01-A8389FF55CCC}"/>
    <cellStyle name="Normal 18 2 5 3 3 2" xfId="12850" xr:uid="{9291D66C-480B-42D1-8EB2-D4AB51579347}"/>
    <cellStyle name="Normal 18 2 5 3 4" xfId="12851" xr:uid="{81FF0D6E-BFE0-4626-BCF8-248A1FA7B2A1}"/>
    <cellStyle name="Normal 18 2 5 3_(1a) Income Statement YTD" xfId="12852" xr:uid="{1ECC9BF8-8192-4F82-954C-DDFC9ED031ED}"/>
    <cellStyle name="Normal 18 2 5 4" xfId="12853" xr:uid="{CE70FED8-3299-4F8A-9813-97D9E300E858}"/>
    <cellStyle name="Normal 18 2 5_(1a) Income Statement YTD" xfId="12854" xr:uid="{0CEE8651-6E9C-4F4B-A286-1ED3FCF3506B}"/>
    <cellStyle name="Normal 18 2 6" xfId="12855" xr:uid="{7230F904-889B-4471-9E33-F45101C7B749}"/>
    <cellStyle name="Normal 18 2 6 2" xfId="12856" xr:uid="{816C2E76-31E2-42CF-8071-703AD127F316}"/>
    <cellStyle name="Normal 18 2 6 2 2" xfId="12857" xr:uid="{38302B98-2661-47E0-8C1C-A628B5C9AB46}"/>
    <cellStyle name="Normal 18 2 6 2_(1a) Income Statement YTD" xfId="12858" xr:uid="{937871C1-E451-487D-879D-303247C146CE}"/>
    <cellStyle name="Normal 18 2 6_(1a) Income Statement YTD" xfId="12859" xr:uid="{DC2B1FF7-C5FD-4A09-9562-D91385819E8A}"/>
    <cellStyle name="Normal 18 2 7" xfId="12860" xr:uid="{8EB1DF67-3C26-439C-B6C0-BF8D90CB630B}"/>
    <cellStyle name="Normal 18 2 7 2" xfId="12861" xr:uid="{BAFEAC8A-0618-4A35-8FCC-99DBD1D872B9}"/>
    <cellStyle name="Normal 18 2 7 2 2" xfId="12862" xr:uid="{E9F2A495-ECE2-43B5-B763-E5F990B5B483}"/>
    <cellStyle name="Normal 18 2 7 2_(1a) Income Statement YTD" xfId="12863" xr:uid="{CA2A5B38-F977-4C77-8A89-B4F1CCEEEF1E}"/>
    <cellStyle name="Normal 18 2 7_(1a) Income Statement YTD" xfId="12864" xr:uid="{5EB70091-0C31-4A72-8E85-4C19FAB8AE1C}"/>
    <cellStyle name="Normal 18 2 8" xfId="12865" xr:uid="{802FC0A1-E507-445C-81E9-9EBDA4C5C0F1}"/>
    <cellStyle name="Normal 18 2 8 2" xfId="12866" xr:uid="{04E7FCE2-01D5-4C02-BE42-4C0FCDA49334}"/>
    <cellStyle name="Normal 18 2 8 2 2" xfId="12867" xr:uid="{74B5DF22-7120-4621-AE58-C661B4D9F871}"/>
    <cellStyle name="Normal 18 2 8 2_(1a) Income Statement YTD" xfId="12868" xr:uid="{562C02AC-28E0-4339-B476-6FD8BE9E5A91}"/>
    <cellStyle name="Normal 18 2 8_(1a) Income Statement YTD" xfId="12869" xr:uid="{68832DC1-1C19-497A-92F4-19D19925BA6F}"/>
    <cellStyle name="Normal 18 2 9" xfId="12870" xr:uid="{83E7B50D-A798-4F7E-AFE9-BA2975F6B37E}"/>
    <cellStyle name="Normal 18 2 9 2" xfId="12871" xr:uid="{197271F3-246A-41EE-AB3F-CDB19DFAB1DB}"/>
    <cellStyle name="Normal 18 2 9 2 2" xfId="12872" xr:uid="{9DF35C45-47EB-4614-92FE-CDBE34B1CEC2}"/>
    <cellStyle name="Normal 18 2 9 2_(1a) Income Statement YTD" xfId="12873" xr:uid="{323FC71F-85E2-4A1D-B9D0-1727A22EEA97}"/>
    <cellStyle name="Normal 18 2 9_(1a) Income Statement YTD" xfId="12874" xr:uid="{B2FA8027-2F03-4A27-A67A-55B6DAD02D4D}"/>
    <cellStyle name="Normal 18 2_(1a) Income Statement YTD" xfId="12875" xr:uid="{68FA6F80-2247-48AD-B2DB-BDFE31D09656}"/>
    <cellStyle name="Normal 18 20" xfId="12876" xr:uid="{5F941A75-664E-45AF-A907-4D09C75B433A}"/>
    <cellStyle name="Normal 18 20 2" xfId="12877" xr:uid="{5F40B3D7-1318-49E8-ADB0-CD34778C9E00}"/>
    <cellStyle name="Normal 18 20 2 2" xfId="12878" xr:uid="{2A6D342F-66D7-463A-BE3C-A42C4C324536}"/>
    <cellStyle name="Normal 18 20 2_(1a) Income Statement YTD" xfId="12879" xr:uid="{23F4D252-96B6-4E6F-8D73-7B9B22BB74B1}"/>
    <cellStyle name="Normal 18 20_(1a) Income Statement YTD" xfId="12880" xr:uid="{F2F316A2-6DCA-4406-9EFD-0E3CE5FCF2CB}"/>
    <cellStyle name="Normal 18 21" xfId="12881" xr:uid="{D61AB8D3-EA77-4308-BB98-F0B238B2D508}"/>
    <cellStyle name="Normal 18 21 2" xfId="12882" xr:uid="{9038BD93-FE44-47AA-980D-214404719C1B}"/>
    <cellStyle name="Normal 18 21 2 2" xfId="12883" xr:uid="{49CB2CD3-8B80-4908-9B19-413B0DF8C1AD}"/>
    <cellStyle name="Normal 18 21 2_(1a) Income Statement YTD" xfId="12884" xr:uid="{68CD004D-2449-4A20-A2CC-E9C57AC73CDA}"/>
    <cellStyle name="Normal 18 21_(1a) Income Statement YTD" xfId="12885" xr:uid="{881D455C-FD6D-4291-9E3B-0C6C84F7E240}"/>
    <cellStyle name="Normal 18 22" xfId="12886" xr:uid="{8F71DE60-B5D2-45FB-A51E-E14F88C9CAE1}"/>
    <cellStyle name="Normal 18 22 2" xfId="12887" xr:uid="{EB42AD5C-6060-4E07-B375-DBC42089569B}"/>
    <cellStyle name="Normal 18 22 2 2" xfId="12888" xr:uid="{C2FC95D2-7D19-455F-8157-233E68D159B3}"/>
    <cellStyle name="Normal 18 22 2_(1a) Income Statement YTD" xfId="12889" xr:uid="{165B289B-398C-4A89-BC85-8FFC9F837835}"/>
    <cellStyle name="Normal 18 22_(1a) Income Statement YTD" xfId="12890" xr:uid="{E55FD908-2B75-480A-A81F-3F48CE62EEF8}"/>
    <cellStyle name="Normal 18 23" xfId="12891" xr:uid="{A14C567E-22D9-4449-8F0B-7B44A38D54DF}"/>
    <cellStyle name="Normal 18 23 2" xfId="12892" xr:uid="{A921FA29-5DC4-4050-8EBD-28BB5EB62324}"/>
    <cellStyle name="Normal 18 23 2 2" xfId="12893" xr:uid="{CDA7AAC5-3E51-43DD-8B0D-82B7C79B08CC}"/>
    <cellStyle name="Normal 18 23 2_(1a) Income Statement YTD" xfId="12894" xr:uid="{6CF9F18C-74C4-445E-A0E0-CC0742D26AA1}"/>
    <cellStyle name="Normal 18 23_(1a) Income Statement YTD" xfId="12895" xr:uid="{5001FAF7-6359-458D-B861-AAEAE70384F8}"/>
    <cellStyle name="Normal 18 24" xfId="12896" xr:uid="{0E8E2CDE-5387-4A9D-9BCB-6B95DE46A7AF}"/>
    <cellStyle name="Normal 18 24 2" xfId="12897" xr:uid="{2025DC2F-64FA-4E33-90F9-9223DD149F16}"/>
    <cellStyle name="Normal 18 24 2 2" xfId="12898" xr:uid="{AA67D60C-0338-4A68-AB56-86FB2A150DCA}"/>
    <cellStyle name="Normal 18 24 2_(1a) Income Statement YTD" xfId="12899" xr:uid="{B8B5A655-8B9E-467D-8ED5-5E2BFA907A73}"/>
    <cellStyle name="Normal 18 24_(1a) Income Statement YTD" xfId="12900" xr:uid="{1A0D061C-E056-4B6F-898B-E4F922508C7C}"/>
    <cellStyle name="Normal 18 25" xfId="12901" xr:uid="{9CF41E52-264C-47C0-AAC8-2D2F17ED602E}"/>
    <cellStyle name="Normal 18 25 2" xfId="12902" xr:uid="{3A851C29-CC2C-4F62-A855-45AA5BFE2A73}"/>
    <cellStyle name="Normal 18 25 2 2" xfId="12903" xr:uid="{E9EF297B-5949-4C24-BB76-55D7E0F47AFD}"/>
    <cellStyle name="Normal 18 25 2_(1a) Income Statement YTD" xfId="12904" xr:uid="{37D6C4D5-C566-4F2A-9DE5-ED18EB1B3318}"/>
    <cellStyle name="Normal 18 25_(1a) Income Statement YTD" xfId="12905" xr:uid="{DF725DE2-0DB4-4B22-B472-E1770183A6A2}"/>
    <cellStyle name="Normal 18 26" xfId="12906" xr:uid="{AB2B7518-470B-467D-B129-D9804E3833D2}"/>
    <cellStyle name="Normal 18 26 2" xfId="12907" xr:uid="{9C0E1B12-0B40-4610-BD42-5D50CA17C837}"/>
    <cellStyle name="Normal 18 26 2 2" xfId="12908" xr:uid="{FC4732D0-1DE5-48AC-87B8-26ADDDF84263}"/>
    <cellStyle name="Normal 18 26 2_(1a) Income Statement YTD" xfId="12909" xr:uid="{EDBA4AEC-FD0C-40AE-94FE-23AF118C1C5C}"/>
    <cellStyle name="Normal 18 26_(1a) Income Statement YTD" xfId="12910" xr:uid="{61ABF935-7DE0-43A9-9FE4-39C2C86312F7}"/>
    <cellStyle name="Normal 18 27" xfId="12911" xr:uid="{1D3F2B11-8813-40A8-8750-10A473A89AAC}"/>
    <cellStyle name="Normal 18 27 2" xfId="12912" xr:uid="{5E70F11E-3963-46F3-A823-8B81354550A7}"/>
    <cellStyle name="Normal 18 27 2 2" xfId="12913" xr:uid="{67118F9D-2E85-48B0-BA6B-F472458C07A6}"/>
    <cellStyle name="Normal 18 27 2_(1a) Income Statement YTD" xfId="12914" xr:uid="{CEECFCE6-21B1-4987-BD28-7B4AABDEB638}"/>
    <cellStyle name="Normal 18 27_(1a) Income Statement YTD" xfId="12915" xr:uid="{8C357F96-A455-4415-A4D2-8AF2CA93675C}"/>
    <cellStyle name="Normal 18 28" xfId="12916" xr:uid="{358A4BD4-7CAF-4914-981C-322F4DBD3A2D}"/>
    <cellStyle name="Normal 18 28 2" xfId="12917" xr:uid="{3565DCCC-E1CF-4495-9B21-A6E5E53EF76F}"/>
    <cellStyle name="Normal 18 28 2 2" xfId="12918" xr:uid="{9C39DE5E-7170-46C7-BA11-9BB9E20A6941}"/>
    <cellStyle name="Normal 18 28 2_(1a) Income Statement YTD" xfId="12919" xr:uid="{0FF249CE-3121-4D9B-AA18-EC46D761A716}"/>
    <cellStyle name="Normal 18 28_(1a) Income Statement YTD" xfId="12920" xr:uid="{7E84CB4B-8D45-4C59-ABBB-E99A93A08DBA}"/>
    <cellStyle name="Normal 18 29" xfId="12921" xr:uid="{FF6AFB7C-C118-487B-A045-A9706C8E18EC}"/>
    <cellStyle name="Normal 18 29 2" xfId="12922" xr:uid="{F5BD19DE-146A-4F8D-8F5B-FDA1707B427C}"/>
    <cellStyle name="Normal 18 29 2 2" xfId="12923" xr:uid="{49F94629-F9B9-4FC7-AE0A-BDE085FA1759}"/>
    <cellStyle name="Normal 18 29 2_(1a) Income Statement YTD" xfId="12924" xr:uid="{9A52E482-13F8-4096-A7B3-DC99E702110D}"/>
    <cellStyle name="Normal 18 29_(1a) Income Statement YTD" xfId="12925" xr:uid="{BFFA3861-8981-474F-929D-956E4260723A}"/>
    <cellStyle name="Normal 18 3" xfId="74" xr:uid="{00000000-0005-0000-0000-000053000000}"/>
    <cellStyle name="Normal 18 3 10" xfId="12926" xr:uid="{56BDE583-526E-4686-9DD1-DE95BE8853D2}"/>
    <cellStyle name="Normal 18 3 10 2" xfId="12927" xr:uid="{67F10698-A44D-4754-91C8-CA990CD00478}"/>
    <cellStyle name="Normal 18 3 10 2 2" xfId="12928" xr:uid="{D435D562-D429-48F5-BDD2-54DE6DD01E06}"/>
    <cellStyle name="Normal 18 3 10 2_(1a) Income Statement YTD" xfId="12929" xr:uid="{DDDA5A5D-1D14-43D2-947D-F37FC0472467}"/>
    <cellStyle name="Normal 18 3 10_(1a) Income Statement YTD" xfId="12930" xr:uid="{CD75DFE3-274F-4813-AF06-2B493C279566}"/>
    <cellStyle name="Normal 18 3 11" xfId="12931" xr:uid="{8CCBEBF4-2F8D-45AA-A601-254A0558A4FA}"/>
    <cellStyle name="Normal 18 3 11 2" xfId="12932" xr:uid="{EB52315E-E315-4BB2-9F43-EA6D966CCEEF}"/>
    <cellStyle name="Normal 18 3 11 2 2" xfId="12933" xr:uid="{A43E771C-EC91-476C-A512-8AEBBC2E8746}"/>
    <cellStyle name="Normal 18 3 11 2_(1a) Income Statement YTD" xfId="12934" xr:uid="{798695CA-519D-46EC-9F58-DDD8C6E31F3B}"/>
    <cellStyle name="Normal 18 3 11_(1a) Income Statement YTD" xfId="12935" xr:uid="{43025726-4F5E-431D-A582-CB6500E44FC4}"/>
    <cellStyle name="Normal 18 3 12" xfId="12936" xr:uid="{825D3F40-2EDE-4B09-8984-DF338A9AA170}"/>
    <cellStyle name="Normal 18 3 12 2" xfId="12937" xr:uid="{C5AAB934-20F6-4B74-90ED-9882D3A6B869}"/>
    <cellStyle name="Normal 18 3 12 2 2" xfId="12938" xr:uid="{044E6A16-BC3D-445E-BF13-0FD557D5DC29}"/>
    <cellStyle name="Normal 18 3 12 2_(1a) Income Statement YTD" xfId="12939" xr:uid="{AB97E02F-C62E-4C3F-A4E7-176ED6464F29}"/>
    <cellStyle name="Normal 18 3 12_(1a) Income Statement YTD" xfId="12940" xr:uid="{91514C41-9E58-4D2D-997A-270FCC0765CE}"/>
    <cellStyle name="Normal 18 3 13" xfId="12941" xr:uid="{48C05CE7-28D6-4D42-82F4-0656D7727D02}"/>
    <cellStyle name="Normal 18 3 13 2" xfId="12942" xr:uid="{3E4E58FD-4497-4D94-9885-6959D7E9C926}"/>
    <cellStyle name="Normal 18 3 13 2 2" xfId="12943" xr:uid="{6C31B5B1-48FB-4F7F-BE2C-8A1DAB01BE8A}"/>
    <cellStyle name="Normal 18 3 13 2_(1a) Income Statement YTD" xfId="12944" xr:uid="{B6C13BAE-11C2-4C68-BA8F-B24869913F60}"/>
    <cellStyle name="Normal 18 3 13_(1a) Income Statement YTD" xfId="12945" xr:uid="{6C3025F4-43C3-4A5F-8BE4-1A9FA3E85B59}"/>
    <cellStyle name="Normal 18 3 14" xfId="12946" xr:uid="{C5D747A7-5242-4793-9076-27FFA6AE3255}"/>
    <cellStyle name="Normal 18 3 14 2" xfId="12947" xr:uid="{2F5DA45F-09FF-4290-BB0C-1E7ABB7F4F63}"/>
    <cellStyle name="Normal 18 3 14 2 2" xfId="12948" xr:uid="{993AC8CB-8117-4D1F-9937-75EC03366188}"/>
    <cellStyle name="Normal 18 3 14 2_(1a) Income Statement YTD" xfId="12949" xr:uid="{815521EF-1922-41C0-BB30-B6EA7D9F69AE}"/>
    <cellStyle name="Normal 18 3 14_(1a) Income Statement YTD" xfId="12950" xr:uid="{160D1DF9-7717-4C76-A4E4-D72135E7B232}"/>
    <cellStyle name="Normal 18 3 15" xfId="12951" xr:uid="{7DD4409C-24F7-4524-AA6B-2D489A077EA3}"/>
    <cellStyle name="Normal 18 3 15 2" xfId="12952" xr:uid="{9450ACD0-DE76-4A45-9928-FA708BE9D9A1}"/>
    <cellStyle name="Normal 18 3 15 2 2" xfId="12953" xr:uid="{3457B30D-CE43-4E2C-9CB3-C679FE047B5B}"/>
    <cellStyle name="Normal 18 3 15 2_(1a) Income Statement YTD" xfId="12954" xr:uid="{2271EEB0-B8B9-4672-94C4-8AA351593E75}"/>
    <cellStyle name="Normal 18 3 15_(1a) Income Statement YTD" xfId="12955" xr:uid="{57C40D9E-C4F7-4653-BA0C-9BAA8C448D98}"/>
    <cellStyle name="Normal 18 3 16" xfId="12956" xr:uid="{EEE476E1-311F-433E-944C-617B712D3753}"/>
    <cellStyle name="Normal 18 3 16 2" xfId="12957" xr:uid="{C7A34B4A-BDCF-4220-8EA2-E131901D331F}"/>
    <cellStyle name="Normal 18 3 16 2 2" xfId="12958" xr:uid="{FF8C4DBE-8B11-4F39-B8F1-1747338AF944}"/>
    <cellStyle name="Normal 18 3 16 2_(1a) Income Statement YTD" xfId="12959" xr:uid="{13BC393D-C1E4-4B89-9129-AE840F19B568}"/>
    <cellStyle name="Normal 18 3 16_(1a) Income Statement YTD" xfId="12960" xr:uid="{73C4D4B6-8054-4900-8137-E0AEFDF66B16}"/>
    <cellStyle name="Normal 18 3 17" xfId="12961" xr:uid="{53C7A76A-8C34-4553-9C5D-C21DE3078645}"/>
    <cellStyle name="Normal 18 3 17 2" xfId="12962" xr:uid="{1A1DFF26-3ED8-47A0-8A99-E98080103B1F}"/>
    <cellStyle name="Normal 18 3 17 2 2" xfId="12963" xr:uid="{E23767AD-5278-4ACB-A1A8-1AA5E68C3C5B}"/>
    <cellStyle name="Normal 18 3 17 2_(1a) Income Statement YTD" xfId="12964" xr:uid="{E45B1664-DAC4-48F3-B343-7B5C1DDC7B05}"/>
    <cellStyle name="Normal 18 3 17_(1a) Income Statement YTD" xfId="12965" xr:uid="{8592CCC2-8D2F-4DF5-910D-2127487BDD0B}"/>
    <cellStyle name="Normal 18 3 18" xfId="12966" xr:uid="{90952709-F4B5-4185-87D0-20F4EEFC7183}"/>
    <cellStyle name="Normal 18 3 18 2" xfId="12967" xr:uid="{6B9619B2-150F-484A-844A-161663CFFE80}"/>
    <cellStyle name="Normal 18 3 18 2 2" xfId="12968" xr:uid="{1776042D-C905-4E2A-A2D7-852369AFF41D}"/>
    <cellStyle name="Normal 18 3 18 2_(1a) Income Statement YTD" xfId="12969" xr:uid="{6067F08B-F7C6-4E50-9021-5067E5214353}"/>
    <cellStyle name="Normal 18 3 18_(1a) Income Statement YTD" xfId="12970" xr:uid="{56246361-34AB-4DB6-A323-A0C626D2EF6F}"/>
    <cellStyle name="Normal 18 3 19" xfId="12971" xr:uid="{D30AC5BF-8D74-4DAE-81E9-99A85AAAA95B}"/>
    <cellStyle name="Normal 18 3 19 2" xfId="12972" xr:uid="{81598B27-23D1-4BD5-AC55-C3E713C1E6DA}"/>
    <cellStyle name="Normal 18 3 19 2 2" xfId="12973" xr:uid="{C40283CF-2084-4921-B97B-EC6C56A5390A}"/>
    <cellStyle name="Normal 18 3 19 2_(1a) Income Statement YTD" xfId="12974" xr:uid="{30BF817C-1044-4660-9DB6-0AA149BC225D}"/>
    <cellStyle name="Normal 18 3 19_(1a) Income Statement YTD" xfId="12975" xr:uid="{C1DA87FA-6514-4FE2-9BE0-F5F27E3D3613}"/>
    <cellStyle name="Normal 18 3 2" xfId="12976" xr:uid="{08602E69-0673-4A58-BA12-53F3D32F7FF5}"/>
    <cellStyle name="Normal 18 3 2 2" xfId="12977" xr:uid="{460E79CB-FA4A-4A59-AC4E-BED5A15E0CF0}"/>
    <cellStyle name="Normal 18 3 2 2 2" xfId="12978" xr:uid="{36085F73-7474-4B2B-A1B0-CCE9F7DBA7A4}"/>
    <cellStyle name="Normal 18 3 2 2_(1a) Income Statement YTD" xfId="12979" xr:uid="{AF47E65A-4847-4E63-BBF7-7A2883C3A495}"/>
    <cellStyle name="Normal 18 3 2 3" xfId="12980" xr:uid="{76FE17E8-075C-4638-A2E3-9B3E29A723BC}"/>
    <cellStyle name="Normal 18 3 2 3 2" xfId="12981" xr:uid="{41A0D92A-69F2-4EFC-BADC-5F396ECD4A89}"/>
    <cellStyle name="Normal 18 3 2 3 2 2" xfId="12982" xr:uid="{07036782-8D30-4BAE-95CE-6FC2BDC741A0}"/>
    <cellStyle name="Normal 18 3 2 3 3" xfId="12983" xr:uid="{F50EF86D-8482-4B56-B59A-FBD5746977EC}"/>
    <cellStyle name="Normal 18 3 2 3 3 2" xfId="12984" xr:uid="{75121584-0AF7-4186-87B4-DCD8B22E13DC}"/>
    <cellStyle name="Normal 18 3 2 3 4" xfId="12985" xr:uid="{7153D5FB-E820-4C10-93AB-CD848D47C151}"/>
    <cellStyle name="Normal 18 3 2 3_(1a) Income Statement YTD" xfId="12986" xr:uid="{D1FAB5D7-80C4-4A01-9FE0-64BFCEE40790}"/>
    <cellStyle name="Normal 18 3 2 4" xfId="12987" xr:uid="{9F40B4FC-C401-4F77-81C8-591D4AEE2263}"/>
    <cellStyle name="Normal 18 3 2_(1a) Income Statement YTD" xfId="12988" xr:uid="{6B129AB3-41B3-42B6-8FBD-02D63B3C3FD1}"/>
    <cellStyle name="Normal 18 3 20" xfId="12989" xr:uid="{54ADC037-1B8C-46F4-BEBF-08DBEA5F67C2}"/>
    <cellStyle name="Normal 18 3 20 2" xfId="12990" xr:uid="{D69FD99C-89E5-4B3C-8CEE-72311CCAB41D}"/>
    <cellStyle name="Normal 18 3 20 2 2" xfId="12991" xr:uid="{79F58AB1-5489-4A6F-A47B-4E3CEA6ACB3B}"/>
    <cellStyle name="Normal 18 3 20 2_(1a) Income Statement YTD" xfId="12992" xr:uid="{5B25ACE4-B797-4816-8DD2-440706914445}"/>
    <cellStyle name="Normal 18 3 20_(1a) Income Statement YTD" xfId="12993" xr:uid="{1601FBE8-CDAF-4C69-9D39-9C9E02814246}"/>
    <cellStyle name="Normal 18 3 21" xfId="12994" xr:uid="{0CE10D6D-1419-4A0F-AA02-9D842ECE9EEA}"/>
    <cellStyle name="Normal 18 3 21 2" xfId="12995" xr:uid="{D30B99AF-D3C1-4FD6-9C28-F83C2A2D2332}"/>
    <cellStyle name="Normal 18 3 21 2 2" xfId="12996" xr:uid="{28830D02-ECD2-4C44-BBBF-33FDCF44BBC8}"/>
    <cellStyle name="Normal 18 3 21 2_(1a) Income Statement YTD" xfId="12997" xr:uid="{3F3C7573-773D-4520-95D3-0006EE63E95F}"/>
    <cellStyle name="Normal 18 3 21_(1a) Income Statement YTD" xfId="12998" xr:uid="{4E5F3B14-0F7B-4F08-9850-4EFC5758B3DD}"/>
    <cellStyle name="Normal 18 3 22" xfId="12999" xr:uid="{10B26E03-92E2-4940-9E26-975857588AA6}"/>
    <cellStyle name="Normal 18 3 22 2" xfId="13000" xr:uid="{3B1B4AE5-1B8D-4888-BB84-744D953FD851}"/>
    <cellStyle name="Normal 18 3 22 2 2" xfId="13001" xr:uid="{8ADFAB8D-F5B8-4818-9BDC-C079E2709826}"/>
    <cellStyle name="Normal 18 3 22 2_(1a) Income Statement YTD" xfId="13002" xr:uid="{9BD800B5-0927-4516-AF05-C8B15184C98A}"/>
    <cellStyle name="Normal 18 3 22_(1a) Income Statement YTD" xfId="13003" xr:uid="{A238F5E7-2D9B-49EC-B59E-7F7C253C0EDA}"/>
    <cellStyle name="Normal 18 3 23" xfId="13004" xr:uid="{F7F41738-977F-4CC2-A6AC-196D88426079}"/>
    <cellStyle name="Normal 18 3 23 2" xfId="13005" xr:uid="{1E9AC6D3-40B7-44B5-A2AF-5C89A143B7E3}"/>
    <cellStyle name="Normal 18 3 23 2 2" xfId="13006" xr:uid="{3B496FFC-665A-4C47-977A-4AE52DAED5E6}"/>
    <cellStyle name="Normal 18 3 23 2_(1a) Income Statement YTD" xfId="13007" xr:uid="{8E575423-B3E9-4629-AC53-07547EC72207}"/>
    <cellStyle name="Normal 18 3 23_(1a) Income Statement YTD" xfId="13008" xr:uid="{AB100B19-84F0-47FC-8D1F-6164BBF5A36C}"/>
    <cellStyle name="Normal 18 3 24" xfId="13009" xr:uid="{AF1B4CBE-E26E-48AF-A929-AE99529A3D32}"/>
    <cellStyle name="Normal 18 3 24 2" xfId="13010" xr:uid="{7CCEE549-730F-47D2-AAA1-034A5A0D4646}"/>
    <cellStyle name="Normal 18 3 24 2 2" xfId="13011" xr:uid="{C192A72F-F34A-4FFD-AD26-A05080722650}"/>
    <cellStyle name="Normal 18 3 24 2_(1a) Income Statement YTD" xfId="13012" xr:uid="{E47D20DA-6CF4-4742-A448-6FF2BA74C29E}"/>
    <cellStyle name="Normal 18 3 24_(1a) Income Statement YTD" xfId="13013" xr:uid="{FF840A6C-39E4-4833-8488-582113656BAB}"/>
    <cellStyle name="Normal 18 3 25" xfId="13014" xr:uid="{4DF3FA69-BC98-4812-A335-1867469C336C}"/>
    <cellStyle name="Normal 18 3 25 2" xfId="13015" xr:uid="{3ED9B61B-89DE-4688-868F-318B06AC38DA}"/>
    <cellStyle name="Normal 18 3 25 2 2" xfId="13016" xr:uid="{1152D1B0-6D34-4CF1-A015-6A31F02343B8}"/>
    <cellStyle name="Normal 18 3 25 2_(1a) Income Statement YTD" xfId="13017" xr:uid="{7026D91A-E0BC-4251-BFBF-3EA1A4F0E945}"/>
    <cellStyle name="Normal 18 3 25_(1a) Income Statement YTD" xfId="13018" xr:uid="{FDA43F1C-50F7-47F5-BB21-2A91C27E9F57}"/>
    <cellStyle name="Normal 18 3 26" xfId="13019" xr:uid="{45740687-7804-4D39-83C3-8D90DBDEB97C}"/>
    <cellStyle name="Normal 18 3 26 2" xfId="13020" xr:uid="{D97B3964-7E7E-44FB-9439-5B6206D68659}"/>
    <cellStyle name="Normal 18 3 26 2 2" xfId="13021" xr:uid="{DF9E2F85-8485-441F-A8A7-42E59A04CD3B}"/>
    <cellStyle name="Normal 18 3 26 2_(1a) Income Statement YTD" xfId="13022" xr:uid="{13E4CDA8-6C8C-4F37-99C9-12CFD56C6878}"/>
    <cellStyle name="Normal 18 3 26_(1a) Income Statement YTD" xfId="13023" xr:uid="{BF2D91B9-DDB5-4FC8-9332-DA4290976B93}"/>
    <cellStyle name="Normal 18 3 27" xfId="13024" xr:uid="{6417BFDD-C652-4151-AD6E-57277484CF5F}"/>
    <cellStyle name="Normal 18 3 27 2" xfId="13025" xr:uid="{D6923609-614F-489E-AA09-0D1599762426}"/>
    <cellStyle name="Normal 18 3 27 2 2" xfId="13026" xr:uid="{D9DA6E79-E8D7-4098-8F6D-1E3E1D8A72E9}"/>
    <cellStyle name="Normal 18 3 27 2_(1a) Income Statement YTD" xfId="13027" xr:uid="{8CFC42F1-FDD4-4941-8320-96D4D06AABE3}"/>
    <cellStyle name="Normal 18 3 27_(1a) Income Statement YTD" xfId="13028" xr:uid="{34092FC1-375B-4C53-9538-BFFE3E8FD0FE}"/>
    <cellStyle name="Normal 18 3 28" xfId="13029" xr:uid="{DB413255-F3A5-4EC6-88BE-D723B37F41F1}"/>
    <cellStyle name="Normal 18 3 28 2" xfId="13030" xr:uid="{57A324B2-D828-4EC7-9E0F-04FEE7B838E0}"/>
    <cellStyle name="Normal 18 3 28 2 2" xfId="13031" xr:uid="{38CEDCD6-FCA2-4E08-906F-B07FCBE1C675}"/>
    <cellStyle name="Normal 18 3 28 2_(1a) Income Statement YTD" xfId="13032" xr:uid="{70009A0F-4473-49BF-8914-8FB673B30AD2}"/>
    <cellStyle name="Normal 18 3 28_(1a) Income Statement YTD" xfId="13033" xr:uid="{BD257189-59B2-4287-93B9-3817BD91D8A3}"/>
    <cellStyle name="Normal 18 3 29" xfId="13034" xr:uid="{85E469BD-0AE5-4324-AA82-812D54B3C710}"/>
    <cellStyle name="Normal 18 3 29 2" xfId="13035" xr:uid="{F40E2B0F-8077-493E-B51D-532E92E1D108}"/>
    <cellStyle name="Normal 18 3 29 2 2" xfId="13036" xr:uid="{940226FE-6CB6-47FE-8018-D1220634BB18}"/>
    <cellStyle name="Normal 18 3 29 2_(1a) Income Statement YTD" xfId="13037" xr:uid="{A811FF40-C847-439C-B194-A79F7B35CAF2}"/>
    <cellStyle name="Normal 18 3 29_(1a) Income Statement YTD" xfId="13038" xr:uid="{D3613F99-3733-4634-B646-F6CBE76A7CF8}"/>
    <cellStyle name="Normal 18 3 3" xfId="13039" xr:uid="{799FBB3A-1023-45BD-802F-52C95EF9E56F}"/>
    <cellStyle name="Normal 18 3 3 2" xfId="13040" xr:uid="{F4F4A679-651D-453A-8D9E-0EA7C87C2192}"/>
    <cellStyle name="Normal 18 3 3 2 2" xfId="13041" xr:uid="{35107CE9-D5C7-4DB1-8615-B8A62F17CA0B}"/>
    <cellStyle name="Normal 18 3 3 2_(1a) Income Statement YTD" xfId="13042" xr:uid="{90FBEC41-DB70-49A8-AC17-F3AFF776F65A}"/>
    <cellStyle name="Normal 18 3 3 3" xfId="13043" xr:uid="{EC28CF71-72B4-4449-8A53-DBF64B8343BF}"/>
    <cellStyle name="Normal 18 3 3 3 2" xfId="13044" xr:uid="{200DD8D0-820A-487C-8427-34E5C6249E8E}"/>
    <cellStyle name="Normal 18 3 3 3 2 2" xfId="13045" xr:uid="{50FDE036-F45C-4108-B4E4-087FDAC54E00}"/>
    <cellStyle name="Normal 18 3 3 3 3" xfId="13046" xr:uid="{76FCB434-EF54-4402-B13C-8622EE82D57B}"/>
    <cellStyle name="Normal 18 3 3 3 3 2" xfId="13047" xr:uid="{52DA1ABF-AC54-4E3C-95EC-6F3149CFA415}"/>
    <cellStyle name="Normal 18 3 3 3 4" xfId="13048" xr:uid="{7B585F90-96FF-4BA8-87FB-571264A1DCA9}"/>
    <cellStyle name="Normal 18 3 3 3_(1a) Income Statement YTD" xfId="13049" xr:uid="{FB07BADC-6C15-456E-A39C-337E22A72DB6}"/>
    <cellStyle name="Normal 18 3 3 4" xfId="13050" xr:uid="{9E49F9E8-548E-40E6-A3D7-38C1139918A2}"/>
    <cellStyle name="Normal 18 3 3_(1a) Income Statement YTD" xfId="13051" xr:uid="{F2254F5D-9F92-4A77-8038-6A2C57545A30}"/>
    <cellStyle name="Normal 18 3 30" xfId="13052" xr:uid="{8AC8474C-45FA-4352-ACB9-97CC6641901B}"/>
    <cellStyle name="Normal 18 3 30 2" xfId="13053" xr:uid="{75FD5994-7393-46B2-8030-A11BE2CA5976}"/>
    <cellStyle name="Normal 18 3 30_(1a) Income Statement YTD" xfId="13054" xr:uid="{C7AADCA2-975C-44EE-AAD1-7A1D1372FBED}"/>
    <cellStyle name="Normal 18 3 31" xfId="13055" xr:uid="{A849351F-31FF-4BD4-A5AA-921A9DE87C14}"/>
    <cellStyle name="Normal 18 3 31 2" xfId="13056" xr:uid="{3119F4B1-76A9-41F7-9EF8-36CC4B800D8A}"/>
    <cellStyle name="Normal 18 3 31_Forecast Inputs - Hydro" xfId="13057" xr:uid="{9DF7E71F-0D52-4D5E-B550-16F3D8FEF50D}"/>
    <cellStyle name="Normal 18 3 32" xfId="13058" xr:uid="{3C49C877-B907-406F-A90F-4396B31B42ED}"/>
    <cellStyle name="Normal 18 3 32 2" xfId="13059" xr:uid="{D8DE0A31-043B-46D0-B521-4F1C7C02B13E}"/>
    <cellStyle name="Normal 18 3 32 2 2" xfId="13060" xr:uid="{F0AA840C-EE14-448F-AE76-77F5DACDBFA3}"/>
    <cellStyle name="Normal 18 3 32 3" xfId="13061" xr:uid="{CD43A22B-D77E-4EB8-8576-5B2095C99807}"/>
    <cellStyle name="Normal 18 3 32 3 2" xfId="13062" xr:uid="{75FF6297-9648-488E-8952-1CF453695F9F}"/>
    <cellStyle name="Normal 18 3 32 4" xfId="13063" xr:uid="{0890A880-3E3F-4ACD-BA94-6074106ED352}"/>
    <cellStyle name="Normal 18 3 32_PP" xfId="13064" xr:uid="{34A3405C-E5DA-4DEA-B72E-4B6C839574D9}"/>
    <cellStyle name="Normal 18 3 33" xfId="13065" xr:uid="{076EF4F8-E5C6-4795-934B-FB6C79A7C081}"/>
    <cellStyle name="Normal 18 3 4" xfId="13066" xr:uid="{AB636B59-250A-4A51-8BD6-9A58D2EBEC45}"/>
    <cellStyle name="Normal 18 3 4 2" xfId="13067" xr:uid="{6E856E4C-FA73-479B-BD59-04F00E512D35}"/>
    <cellStyle name="Normal 18 3 4 2 2" xfId="13068" xr:uid="{0DB58085-5BDA-4021-99C7-1DBBA1F1ECFA}"/>
    <cellStyle name="Normal 18 3 4 2_(1a) Income Statement YTD" xfId="13069" xr:uid="{36738310-4492-4A5B-B6AC-D6EEF37CDD1A}"/>
    <cellStyle name="Normal 18 3 4_(1a) Income Statement YTD" xfId="13070" xr:uid="{5C8F8FD8-5D07-4FFF-A775-841F2F61051B}"/>
    <cellStyle name="Normal 18 3 5" xfId="13071" xr:uid="{2601C3F7-6A08-445E-B7D5-F3B535B9E1A9}"/>
    <cellStyle name="Normal 18 3 5 2" xfId="13072" xr:uid="{79AAC824-014F-4C48-88BE-30F4941BF908}"/>
    <cellStyle name="Normal 18 3 5 2 2" xfId="13073" xr:uid="{8F39D059-7F47-458D-B0E3-86B48805A8A2}"/>
    <cellStyle name="Normal 18 3 5 2_(1a) Income Statement YTD" xfId="13074" xr:uid="{AF30C469-739D-4ED0-AADA-BEC6CC32C7FD}"/>
    <cellStyle name="Normal 18 3 5_(1a) Income Statement YTD" xfId="13075" xr:uid="{B1C66B2D-ECC2-438D-B1A3-55F11BC0B189}"/>
    <cellStyle name="Normal 18 3 6" xfId="13076" xr:uid="{3EDDC058-7260-4E99-BCA9-0347534048AE}"/>
    <cellStyle name="Normal 18 3 6 2" xfId="13077" xr:uid="{4129EDC9-1AC7-48A0-9AF3-BEA51ABDD2F0}"/>
    <cellStyle name="Normal 18 3 6 2 2" xfId="13078" xr:uid="{E1053E1C-6908-472A-98A6-8DA46986A063}"/>
    <cellStyle name="Normal 18 3 6 2_(1a) Income Statement YTD" xfId="13079" xr:uid="{3A7E56EA-7EB8-4291-A375-6982569BAAB7}"/>
    <cellStyle name="Normal 18 3 6_(1a) Income Statement YTD" xfId="13080" xr:uid="{CAFF5C5D-42F6-4D8D-AE7D-9D4355DB487C}"/>
    <cellStyle name="Normal 18 3 7" xfId="13081" xr:uid="{AB7FB750-A1F4-437B-B8C3-B5F6CB8C72DB}"/>
    <cellStyle name="Normal 18 3 7 2" xfId="13082" xr:uid="{2CCF7797-630D-414E-8063-560501D3E76A}"/>
    <cellStyle name="Normal 18 3 7 2 2" xfId="13083" xr:uid="{284029FA-8393-4BCE-8AD8-47C97029FE80}"/>
    <cellStyle name="Normal 18 3 7 2_(1a) Income Statement YTD" xfId="13084" xr:uid="{6A22A480-1584-4312-BED6-87F56CC8B8D2}"/>
    <cellStyle name="Normal 18 3 7_(1a) Income Statement YTD" xfId="13085" xr:uid="{FDADF755-ECAD-407D-8F22-E6157B7C45A0}"/>
    <cellStyle name="Normal 18 3 8" xfId="13086" xr:uid="{A83459F5-4FAC-4AB6-B146-085A3FF4DB43}"/>
    <cellStyle name="Normal 18 3 8 2" xfId="13087" xr:uid="{2E5A258E-0C2C-4B5F-A6D5-007578C255BC}"/>
    <cellStyle name="Normal 18 3 8 2 2" xfId="13088" xr:uid="{C66568C9-E8E5-4582-9868-EE748B535EE5}"/>
    <cellStyle name="Normal 18 3 8 2_(1a) Income Statement YTD" xfId="13089" xr:uid="{98340EBB-AFB6-40A6-97F8-C0FB276FCF09}"/>
    <cellStyle name="Normal 18 3 8_(1a) Income Statement YTD" xfId="13090" xr:uid="{BE7D1019-2FF0-4F29-8A40-3466F662D4F5}"/>
    <cellStyle name="Normal 18 3 9" xfId="13091" xr:uid="{AC389754-FFD5-46B2-91B1-2FD8B0182E1B}"/>
    <cellStyle name="Normal 18 3 9 2" xfId="13092" xr:uid="{0ADE87BB-C9D6-4DBD-A4C1-BC6431775E17}"/>
    <cellStyle name="Normal 18 3 9 2 2" xfId="13093" xr:uid="{E88F1F33-F8AC-4967-8264-F45ADA4BF4E4}"/>
    <cellStyle name="Normal 18 3 9 2_(1a) Income Statement YTD" xfId="13094" xr:uid="{BD0D72BF-2EB2-48F5-8354-700CD6D29B45}"/>
    <cellStyle name="Normal 18 3 9_(1a) Income Statement YTD" xfId="13095" xr:uid="{8CF6ECC5-AB75-4E73-9974-9E07C9D1A135}"/>
    <cellStyle name="Normal 18 3_(1) Control" xfId="13096" xr:uid="{B8A921AD-4BBA-414A-BB1A-02E3555313C7}"/>
    <cellStyle name="Normal 18 30" xfId="13097" xr:uid="{D22854E1-E3E9-40A4-9748-F7388DE0C215}"/>
    <cellStyle name="Normal 18 30 2" xfId="13098" xr:uid="{823918DE-F32F-48FD-8955-9A5916CD611F}"/>
    <cellStyle name="Normal 18 30 2 2" xfId="13099" xr:uid="{E56CAE19-20AF-4EED-A29B-C13235B8B49F}"/>
    <cellStyle name="Normal 18 30 2_(1a) Income Statement YTD" xfId="13100" xr:uid="{7765EDBA-5AD5-4DDB-8B3E-B3D0622B9267}"/>
    <cellStyle name="Normal 18 30_(1a) Income Statement YTD" xfId="13101" xr:uid="{E25A47E2-1F65-4A4E-8A5B-C1C3420050C0}"/>
    <cellStyle name="Normal 18 31" xfId="13102" xr:uid="{1BC70AE1-7724-42E7-908E-7A600C873780}"/>
    <cellStyle name="Normal 18 31 2" xfId="13103" xr:uid="{E57E0974-0748-4014-B03D-3A132D87F314}"/>
    <cellStyle name="Normal 18 31 2 2" xfId="13104" xr:uid="{8D53A34C-7A22-4467-95D9-C586E4D97638}"/>
    <cellStyle name="Normal 18 31 2_(1a) Income Statement YTD" xfId="13105" xr:uid="{4950446A-F69B-4CE0-9193-6BACBAA8D347}"/>
    <cellStyle name="Normal 18 31_(1a) Income Statement YTD" xfId="13106" xr:uid="{ED616395-090D-4EB1-A827-A2BAA3815860}"/>
    <cellStyle name="Normal 18 32" xfId="13107" xr:uid="{8C176DD6-1B75-4001-971A-C7DCC9A300FA}"/>
    <cellStyle name="Normal 18 32 2" xfId="13108" xr:uid="{4DA2A4F2-B677-4489-A491-6539F5C1DA88}"/>
    <cellStyle name="Normal 18 32 2 2" xfId="13109" xr:uid="{4C1BFCEF-09F3-4AD4-9C9F-6BD4FB6E9043}"/>
    <cellStyle name="Normal 18 32 2_(1a) Income Statement YTD" xfId="13110" xr:uid="{C54BC81F-4AB5-46C0-A989-777CA7E2235A}"/>
    <cellStyle name="Normal 18 32_(1a) Income Statement YTD" xfId="13111" xr:uid="{F67A773E-1C68-4186-A93D-3F0AE502321B}"/>
    <cellStyle name="Normal 18 33" xfId="13112" xr:uid="{4B7BB947-17F0-44CD-9FF6-98988E66A12D}"/>
    <cellStyle name="Normal 18 33 2" xfId="13113" xr:uid="{0D444904-8137-43D6-A09A-FB684AB7F9C8}"/>
    <cellStyle name="Normal 18 33 2 2" xfId="13114" xr:uid="{FCDDA4CB-FF4F-4DE5-B4F5-7EBFDDDFA1ED}"/>
    <cellStyle name="Normal 18 33 2_(1a) Income Statement YTD" xfId="13115" xr:uid="{F22C4760-83AC-4B0F-9DF6-4B0F7E99BE2A}"/>
    <cellStyle name="Normal 18 33_(1a) Income Statement YTD" xfId="13116" xr:uid="{F6802373-E1D3-4006-8D09-D2BA5C5752C3}"/>
    <cellStyle name="Normal 18 34" xfId="13117" xr:uid="{1558B240-9F86-4464-9679-191D393B24F2}"/>
    <cellStyle name="Normal 18 34 2" xfId="13118" xr:uid="{AE8822A2-3341-432D-A882-37B7F124B853}"/>
    <cellStyle name="Normal 18 34 2 2" xfId="13119" xr:uid="{DAE81B1E-8D8F-4D84-81CE-6CDD53FA11EC}"/>
    <cellStyle name="Normal 18 34 2_(1a) Income Statement YTD" xfId="13120" xr:uid="{F5CD2F11-2BFD-445B-90E5-386AA615C664}"/>
    <cellStyle name="Normal 18 34_(1a) Income Statement YTD" xfId="13121" xr:uid="{D7CCC10C-1927-4007-A75D-47F9FA3E94FB}"/>
    <cellStyle name="Normal 18 35" xfId="13122" xr:uid="{FF72505B-5A8D-4671-9758-EB0D6BAD895B}"/>
    <cellStyle name="Normal 18 35 2" xfId="13123" xr:uid="{D7CA6839-42BC-4589-A49B-A23CC3ED53FF}"/>
    <cellStyle name="Normal 18 35 2 2" xfId="13124" xr:uid="{46067FF0-DCF7-4843-B378-40F93552958D}"/>
    <cellStyle name="Normal 18 35 2_(1a) Income Statement YTD" xfId="13125" xr:uid="{21BA2720-7597-49E4-91FE-25D2A3D5DCAD}"/>
    <cellStyle name="Normal 18 35_(1a) Income Statement YTD" xfId="13126" xr:uid="{44589599-C333-4F68-BA58-A812ECF67173}"/>
    <cellStyle name="Normal 18 36" xfId="13127" xr:uid="{13F01C17-3FDB-468D-BD7A-CA7C6E1EA4A7}"/>
    <cellStyle name="Normal 18 36 2" xfId="13128" xr:uid="{C62F2E21-47F4-4A15-BF0B-5C42C34439B8}"/>
    <cellStyle name="Normal 18 36_Forecast Inputs - Hydro" xfId="13129" xr:uid="{4CF5F4ED-1E7C-4C2E-AC67-AD520589C2D5}"/>
    <cellStyle name="Normal 18 4" xfId="13130" xr:uid="{23E6B92B-2993-450C-BC64-122FB3921998}"/>
    <cellStyle name="Normal 18 4 10" xfId="13131" xr:uid="{BCFD3716-44EA-418B-AAEE-7EE0ED8007D7}"/>
    <cellStyle name="Normal 18 4 2" xfId="13132" xr:uid="{35022E33-80FB-4742-9F83-83C2674E3A13}"/>
    <cellStyle name="Normal 18 4 2 2" xfId="13133" xr:uid="{AF4FD14F-61E7-4DD7-825A-0328E4EC6109}"/>
    <cellStyle name="Normal 18 4 2 2 2" xfId="13134" xr:uid="{F076129E-73D3-43E3-A60F-689C75AADBB7}"/>
    <cellStyle name="Normal 18 4 2 2 2 2" xfId="13135" xr:uid="{2896AB85-757A-49E1-B1C3-195ACADCC89F}"/>
    <cellStyle name="Normal 18 4 2 2 3" xfId="13136" xr:uid="{C4BA0D91-6920-4EBA-A421-EC5C4D93EBE0}"/>
    <cellStyle name="Normal 18 4 2 2 3 2" xfId="13137" xr:uid="{B34D8734-3296-4B8F-8031-DBC89997B31B}"/>
    <cellStyle name="Normal 18 4 2 2 4" xfId="13138" xr:uid="{06268099-F208-4E55-9157-CD74581632FA}"/>
    <cellStyle name="Normal 18 4 2 2_(1a) Income Statement YTD" xfId="13139" xr:uid="{884BC72D-094E-433B-BF74-86D3FB9F305B}"/>
    <cellStyle name="Normal 18 4 2 3" xfId="13140" xr:uid="{DA75C6F7-D45A-4223-9BCF-B18455D3F0EE}"/>
    <cellStyle name="Normal 18 4 2_(1a) Income Statement YTD" xfId="13141" xr:uid="{F69C8C57-7F96-493B-86C0-405E679A741F}"/>
    <cellStyle name="Normal 18 4 3" xfId="13142" xr:uid="{2B4A495B-B7C3-40FE-AD09-A0DC34AF3536}"/>
    <cellStyle name="Normal 18 4 3 2" xfId="13143" xr:uid="{FD61210E-8CD4-4F8D-81C6-AFD6558D9951}"/>
    <cellStyle name="Normal 18 4 3 2 2" xfId="13144" xr:uid="{96CD4FE7-C98C-49A6-9283-DFB7E6F12CCB}"/>
    <cellStyle name="Normal 18 4 3 3" xfId="13145" xr:uid="{1AE2BC59-16B4-44B6-A54D-9DEAC399710B}"/>
    <cellStyle name="Normal 18 4 3 3 2" xfId="13146" xr:uid="{F89873E7-4919-4F01-AE2D-1089A17646B3}"/>
    <cellStyle name="Normal 18 4 3 4" xfId="13147" xr:uid="{A1A2DC94-2859-4455-AA69-53B4A1D3AB37}"/>
    <cellStyle name="Normal 18 4 3_(1a) Income Statement YTD" xfId="13148" xr:uid="{BB8E120B-BE59-4EE9-B6EE-0F5FB4406976}"/>
    <cellStyle name="Normal 18 4 4" xfId="13149" xr:uid="{EC52DE90-8E5C-4ABD-86A1-92A08CCF0B53}"/>
    <cellStyle name="Normal 18 4 5" xfId="13150" xr:uid="{7A69847D-599A-4A2B-82E4-D871D3A67E20}"/>
    <cellStyle name="Normal 18 4 6" xfId="13151" xr:uid="{CD1C2A54-5D69-49A1-B418-9D969B12477C}"/>
    <cellStyle name="Normal 18 4 7" xfId="13152" xr:uid="{29389718-43DF-4082-B5BC-42CF5C81027B}"/>
    <cellStyle name="Normal 18 4 8" xfId="13153" xr:uid="{AF089119-AB3D-4730-AE8A-BD6150784804}"/>
    <cellStyle name="Normal 18 4 9" xfId="13154" xr:uid="{87D022B6-D1D7-406A-B846-DCA4F5565FEE}"/>
    <cellStyle name="Normal 18 4_(1a) Income Statement YTD" xfId="13155" xr:uid="{B9404BB5-2A37-47C3-AEA9-6143463A5123}"/>
    <cellStyle name="Normal 18 5" xfId="13156" xr:uid="{2E16901D-B88C-435D-A805-E6E0A971FF79}"/>
    <cellStyle name="Normal 18 5 2" xfId="13157" xr:uid="{73F9B0D7-6A8B-42CC-879D-F5D2DF527C53}"/>
    <cellStyle name="Normal 18 5 2 2" xfId="13158" xr:uid="{C586F252-807C-4304-8608-1BD498F1DB38}"/>
    <cellStyle name="Normal 18 5 2 2 2" xfId="13159" xr:uid="{93E4A37A-E175-49E4-BDA7-7F2EE4D0F5DF}"/>
    <cellStyle name="Normal 18 5 2 2 2 2" xfId="13160" xr:uid="{C322A243-D8DE-4F36-89C3-1A719B652BC0}"/>
    <cellStyle name="Normal 18 5 2 2 3" xfId="13161" xr:uid="{814DFFB0-DB65-4ED6-BE0F-52174E54E99B}"/>
    <cellStyle name="Normal 18 5 2 2 3 2" xfId="13162" xr:uid="{73AC59E5-9802-49B5-A915-6DCAFEED67B0}"/>
    <cellStyle name="Normal 18 5 2 2 4" xfId="13163" xr:uid="{4C28D3D0-B62A-4830-9046-0F79587F609C}"/>
    <cellStyle name="Normal 18 5 2 2_(1a) Income Statement YTD" xfId="13164" xr:uid="{C35F5075-7C01-4830-A0E4-631D7A1C3781}"/>
    <cellStyle name="Normal 18 5 2 3" xfId="13165" xr:uid="{50761DB8-D175-4B6C-89A9-A45B34EA84F1}"/>
    <cellStyle name="Normal 18 5 2_(1a) Income Statement YTD" xfId="13166" xr:uid="{0CCBBC79-0CBB-48AB-B8C2-26397ACC48D8}"/>
    <cellStyle name="Normal 18 5 3" xfId="13167" xr:uid="{CB2360C1-DFAD-47E2-8F09-FD7A56147509}"/>
    <cellStyle name="Normal 18 5 3 2" xfId="13168" xr:uid="{94A859BB-A98F-4528-930B-9D1FCAAF0143}"/>
    <cellStyle name="Normal 18 5 3 2 2" xfId="13169" xr:uid="{D8188F16-301D-48EA-9B41-F392E4C4BBEE}"/>
    <cellStyle name="Normal 18 5 3 3" xfId="13170" xr:uid="{609DCDAE-138D-4C84-8A7D-9D996E9F5A5E}"/>
    <cellStyle name="Normal 18 5 3 3 2" xfId="13171" xr:uid="{C29F1A83-E18F-4445-8AC3-299B8582BA43}"/>
    <cellStyle name="Normal 18 5 3 4" xfId="13172" xr:uid="{764240E7-FDA1-44E8-83A1-2F120DE6CD28}"/>
    <cellStyle name="Normal 18 5 3_(1a) Income Statement YTD" xfId="13173" xr:uid="{F76C7848-4FD5-442C-8046-2AF8C7BD277A}"/>
    <cellStyle name="Normal 18 5 4" xfId="13174" xr:uid="{3FB88936-4B99-4F17-B360-1F6E4F0B1B30}"/>
    <cellStyle name="Normal 18 5_(1a) Income Statement YTD" xfId="13175" xr:uid="{4D1AE69A-F7CD-4D4A-A078-BDA94000BA41}"/>
    <cellStyle name="Normal 18 6" xfId="13176" xr:uid="{EB240BF5-D044-4D0A-9919-FE290A389159}"/>
    <cellStyle name="Normal 18 6 2" xfId="13177" xr:uid="{3277B248-6D73-441C-802C-25E6B129CE6A}"/>
    <cellStyle name="Normal 18 6 2 2" xfId="13178" xr:uid="{5E953A2A-6065-4116-8364-8548547F0077}"/>
    <cellStyle name="Normal 18 6 2 2 2" xfId="13179" xr:uid="{7FE08D44-6A77-4528-8B08-701DC14D437B}"/>
    <cellStyle name="Normal 18 6 2 2 2 2" xfId="13180" xr:uid="{3765901E-ED3E-488A-AF76-E8B969A710B1}"/>
    <cellStyle name="Normal 18 6 2 2 3" xfId="13181" xr:uid="{75296D8F-FD79-46BE-BB42-87DC8599E98D}"/>
    <cellStyle name="Normal 18 6 2 2 3 2" xfId="13182" xr:uid="{8E6DDC47-C3D6-4BDC-8185-C18E0D5850CF}"/>
    <cellStyle name="Normal 18 6 2 2 4" xfId="13183" xr:uid="{7DB5117D-DC93-4B05-A6D5-78DF026F259A}"/>
    <cellStyle name="Normal 18 6 2 2_(1a) Income Statement YTD" xfId="13184" xr:uid="{56E7CF8B-8C85-4CD0-958A-12757BFB5734}"/>
    <cellStyle name="Normal 18 6 2 3" xfId="13185" xr:uid="{EC336001-693E-4A3D-A846-02260BA8AF65}"/>
    <cellStyle name="Normal 18 6 2_(1a) Income Statement YTD" xfId="13186" xr:uid="{FF4942B8-C5D6-45E3-982A-985DE9FC83FC}"/>
    <cellStyle name="Normal 18 6 3" xfId="13187" xr:uid="{5B1CC979-C51B-4530-A064-84599ABA47C6}"/>
    <cellStyle name="Normal 18 6 3 2" xfId="13188" xr:uid="{3F492444-11E4-48FB-816E-A77A0137CEA6}"/>
    <cellStyle name="Normal 18 6 3 2 2" xfId="13189" xr:uid="{BECB85BF-5E4F-4C87-ACA0-D98DD6320A94}"/>
    <cellStyle name="Normal 18 6 3 3" xfId="13190" xr:uid="{4F49490D-2D27-4E75-A1AE-971784EE9A67}"/>
    <cellStyle name="Normal 18 6 3 3 2" xfId="13191" xr:uid="{51EB6A2C-BB02-450C-9BAA-28069492ADCF}"/>
    <cellStyle name="Normal 18 6 3 4" xfId="13192" xr:uid="{FB481C1A-7D0E-4A76-982E-0919493DC75D}"/>
    <cellStyle name="Normal 18 6 3_(1a) Income Statement YTD" xfId="13193" xr:uid="{AE02095C-D8A5-4617-93AC-720317F48ADE}"/>
    <cellStyle name="Normal 18 6 4" xfId="13194" xr:uid="{175DE82B-7A95-4824-AF95-61D0366284C7}"/>
    <cellStyle name="Normal 18 6_(1a) Income Statement YTD" xfId="13195" xr:uid="{A183387D-6BB0-4EF1-85E9-D7670B95C7CE}"/>
    <cellStyle name="Normal 18 7" xfId="13196" xr:uid="{56E4A5B6-43CF-4A0C-87EA-CBC8E9B5EDF1}"/>
    <cellStyle name="Normal 18 7 2" xfId="13197" xr:uid="{C1CD4C6B-0AE1-4810-BE94-4E42454361F9}"/>
    <cellStyle name="Normal 18 7 2 2" xfId="13198" xr:uid="{CBED6F02-30AD-446C-9BB5-08FC0D4A0BDB}"/>
    <cellStyle name="Normal 18 7 2_Forecast Inputs - Hydro" xfId="13199" xr:uid="{42A33B94-0CA7-4D9E-8611-8BA115C0BD20}"/>
    <cellStyle name="Normal 18 7 3" xfId="13200" xr:uid="{50FB519C-EF94-423B-BAB5-2332D8900F86}"/>
    <cellStyle name="Normal 18 7_(1a) Income Statement YTD" xfId="13201" xr:uid="{156248DB-C510-4B75-BD7B-B265DB1479E0}"/>
    <cellStyle name="Normal 18 8" xfId="13202" xr:uid="{D4C49507-0CD1-4A14-A251-9B225ADC1ABC}"/>
    <cellStyle name="Normal 18 8 2" xfId="13203" xr:uid="{9E659B69-4C1E-476D-9FD7-8699324015CD}"/>
    <cellStyle name="Normal 18 8 2 2" xfId="13204" xr:uid="{67467851-8456-4A42-899B-A7D42C00FA81}"/>
    <cellStyle name="Normal 18 8 2_(1a) Income Statement YTD" xfId="13205" xr:uid="{014CF74A-E92D-49EC-80AA-A3FAB047231D}"/>
    <cellStyle name="Normal 18 8_(1a) Income Statement YTD" xfId="13206" xr:uid="{027B4D76-F948-49FB-A15F-E3957D13F296}"/>
    <cellStyle name="Normal 18 9" xfId="13207" xr:uid="{4A483AEC-264A-4FD4-BF80-EE264EF00C46}"/>
    <cellStyle name="Normal 18 9 2" xfId="13208" xr:uid="{EF1BB10E-02EB-4918-8B21-3B02C3170A3E}"/>
    <cellStyle name="Normal 18 9 2 2" xfId="13209" xr:uid="{566FFCB4-5FC3-431B-B5FA-D25CC5CCD73B}"/>
    <cellStyle name="Normal 18 9 2_(1a) Income Statement YTD" xfId="13210" xr:uid="{36082064-47ED-428B-9D84-EF52D9F8BB99}"/>
    <cellStyle name="Normal 18 9_(1a) Income Statement YTD" xfId="13211" xr:uid="{43BE69F7-4560-42B2-86A2-B667FD28579D}"/>
    <cellStyle name="Normal 18_(1a) Income Statement YTD" xfId="13212" xr:uid="{567404FC-E747-4302-8662-6F166126811B}"/>
    <cellStyle name="Normal 180" xfId="13213" xr:uid="{90B6DFA7-71D8-4711-8CE0-67FE987A732F}"/>
    <cellStyle name="Normal 181" xfId="13214" xr:uid="{61E988FA-CD23-4AF1-96FE-046C91206FCF}"/>
    <cellStyle name="Normal 182" xfId="13215" xr:uid="{97400C92-4D07-4132-B2D9-906826019CFB}"/>
    <cellStyle name="Normal 183" xfId="13216" xr:uid="{CEAA8E44-95B5-47C7-B422-CE806B970ADC}"/>
    <cellStyle name="Normal 184" xfId="13217" xr:uid="{BC11810D-DB4D-4E6D-8E79-90064A2F897D}"/>
    <cellStyle name="Normal 184 2" xfId="13218" xr:uid="{992FD142-703B-4102-9550-363342E9CE71}"/>
    <cellStyle name="Normal 184 3" xfId="13219" xr:uid="{55B5274E-9452-40F7-B188-41C812876B5B}"/>
    <cellStyle name="Normal 184 3 2" xfId="13220" xr:uid="{2448C61E-7391-4F53-967F-FD8295CBCECB}"/>
    <cellStyle name="Normal 184 3 3" xfId="13221" xr:uid="{71533B0A-7E98-46A5-B70F-F5AF809B28BF}"/>
    <cellStyle name="Normal 184_(1a) Income Statement YTD" xfId="13222" xr:uid="{6961509B-5F41-4BF9-A6ED-99E1A61254E1}"/>
    <cellStyle name="Normal 185" xfId="13223" xr:uid="{783165E2-7C07-4170-94A1-89EC23F9181F}"/>
    <cellStyle name="Normal 186" xfId="13224" xr:uid="{62B033C3-EC37-44AA-8386-9426789BD384}"/>
    <cellStyle name="Normal 186 2" xfId="13225" xr:uid="{120E723E-294A-44CA-9AD7-66F33B0247B0}"/>
    <cellStyle name="Normal 186 3" xfId="13226" xr:uid="{2C80F7C9-299B-48FD-88A9-85B78BF1ABE3}"/>
    <cellStyle name="Normal 186 3 2" xfId="13227" xr:uid="{0BC50D4D-33C4-4C04-A4BF-2D9140E6DC60}"/>
    <cellStyle name="Normal 186 3 3" xfId="13228" xr:uid="{903D5A63-1C2D-48E2-BB65-9A27527D2C8E}"/>
    <cellStyle name="Normal 186_(1a) Income Statement YTD" xfId="13229" xr:uid="{50B2D392-5D23-4DBA-BABD-30A344B206DA}"/>
    <cellStyle name="Normal 187" xfId="13230" xr:uid="{7EC06861-DC8F-4117-9255-560ECFDB1461}"/>
    <cellStyle name="Normal 187 2" xfId="13231" xr:uid="{04AA822A-41E7-47C6-915E-779A07FED183}"/>
    <cellStyle name="Normal 187 3" xfId="13232" xr:uid="{029F67EA-C614-4986-8A86-B33BA71C52BA}"/>
    <cellStyle name="Normal 187 3 2" xfId="13233" xr:uid="{773FDC73-D842-4E7A-A654-740E8FBC809D}"/>
    <cellStyle name="Normal 187 3 3" xfId="13234" xr:uid="{DBC52E06-3E6B-4180-A6A6-D24CB7DE4170}"/>
    <cellStyle name="Normal 187_(1a) Income Statement YTD" xfId="13235" xr:uid="{05D327FF-3C27-4A77-818A-84798FD14379}"/>
    <cellStyle name="Normal 188" xfId="13236" xr:uid="{C065A6B0-71B3-45B7-92D8-2E67CF724075}"/>
    <cellStyle name="Normal 188 2" xfId="13237" xr:uid="{92FB5E8B-3244-4498-90C9-D9BF7E3BC8F5}"/>
    <cellStyle name="Normal 188 3" xfId="13238" xr:uid="{43DCDDCC-339F-4DA9-8C69-265DD6190B62}"/>
    <cellStyle name="Normal 188 3 2" xfId="13239" xr:uid="{069D145C-1A8F-4F21-AF34-C187D914D444}"/>
    <cellStyle name="Normal 188 3 3" xfId="13240" xr:uid="{FEEBD43E-E132-46AE-8663-7D25C8EA0F60}"/>
    <cellStyle name="Normal 188_(1a) Income Statement YTD" xfId="13241" xr:uid="{485CC888-70E1-4186-92C2-DB782F923004}"/>
    <cellStyle name="Normal 189" xfId="13242" xr:uid="{8FFB71AC-9682-4D46-9FE1-A5E098BCD702}"/>
    <cellStyle name="Normal 19" xfId="75" xr:uid="{00000000-0005-0000-0000-000055000000}"/>
    <cellStyle name="Normal 19 10" xfId="13243" xr:uid="{AB2D45D2-57ED-4801-8D1B-BD204699C377}"/>
    <cellStyle name="Normal 19 10 2" xfId="13244" xr:uid="{11AE7D41-FC5F-49AA-85D0-792DE252EF6E}"/>
    <cellStyle name="Normal 19 10_Forecast Inputs - Hydro" xfId="13245" xr:uid="{A57D8DE4-88EB-4191-B172-8EF0374B2BC5}"/>
    <cellStyle name="Normal 19 11" xfId="13246" xr:uid="{0E038221-2459-49F6-9E79-2448345A4EF2}"/>
    <cellStyle name="Normal 19 12" xfId="13247" xr:uid="{078C2970-EC84-4E05-9288-ED0135F04662}"/>
    <cellStyle name="Normal 19 12 2" xfId="13248" xr:uid="{470341F8-44C6-4ADD-8F85-1D1EEB5EDF82}"/>
    <cellStyle name="Normal 19 12 2 2" xfId="13249" xr:uid="{DB5C71B3-85EF-493C-93F9-44844BFC642A}"/>
    <cellStyle name="Normal 19 12 2_PP" xfId="13250" xr:uid="{0D19CF47-F1AD-4B5D-891E-C6AE97094328}"/>
    <cellStyle name="Normal 19 12 3" xfId="13251" xr:uid="{98D25DE9-9F95-4F30-B874-04BC2C6E638E}"/>
    <cellStyle name="Normal 19 12_Forecast Inputs - Hydro" xfId="13252" xr:uid="{6EE18A73-0624-4B5D-98EB-F6BFAE9D3C9F}"/>
    <cellStyle name="Normal 19 13" xfId="13253" xr:uid="{4F43AAAC-2A7A-414F-8DEE-257196A24586}"/>
    <cellStyle name="Normal 19 13 2" xfId="13254" xr:uid="{635352B3-9865-4396-958B-B164A8F3D80C}"/>
    <cellStyle name="Normal 19 14" xfId="13255" xr:uid="{A2E96A8C-12F0-4CCE-A2A5-E3242FC5A144}"/>
    <cellStyle name="Normal 19 14 2" xfId="13256" xr:uid="{E48A2E33-29D8-47AC-84B5-4EF41A117EE0}"/>
    <cellStyle name="Normal 19 15" xfId="13257" xr:uid="{3370F748-9069-461D-921E-7F81F56D577E}"/>
    <cellStyle name="Normal 19 15 2" xfId="13258" xr:uid="{23E7D751-F987-454C-84FD-D380CC5E1F97}"/>
    <cellStyle name="Normal 19 16" xfId="13259" xr:uid="{D49A4FCD-1D4E-4961-8D7D-2DEC758277F7}"/>
    <cellStyle name="Normal 19 2" xfId="76" xr:uid="{00000000-0005-0000-0000-000056000000}"/>
    <cellStyle name="Normal 19 2 10" xfId="13260" xr:uid="{5A36267F-3E38-46A1-87CE-7916B705C18B}"/>
    <cellStyle name="Normal 19 2 10 2" xfId="13261" xr:uid="{5FBC5B6B-A719-4675-B377-CD1C96AA73F4}"/>
    <cellStyle name="Normal 19 2 10 2 2" xfId="13262" xr:uid="{A5790F6C-E2F2-43D9-818F-51B70CC52F29}"/>
    <cellStyle name="Normal 19 2 10 2_(1a) Income Statement YTD" xfId="13263" xr:uid="{99979390-376F-4AC6-AF2A-C04A751EE043}"/>
    <cellStyle name="Normal 19 2 10_(1a) Income Statement YTD" xfId="13264" xr:uid="{93A06A03-9D74-47E0-B21E-9E3847BB9503}"/>
    <cellStyle name="Normal 19 2 11" xfId="13265" xr:uid="{9C224884-E447-4525-9181-136F7ACF58E6}"/>
    <cellStyle name="Normal 19 2 11 2" xfId="13266" xr:uid="{09BA2B77-92EA-4301-91F5-6D53D80C5DE8}"/>
    <cellStyle name="Normal 19 2 11 2 2" xfId="13267" xr:uid="{15A6C5F7-D281-4DD0-B736-CECB12988473}"/>
    <cellStyle name="Normal 19 2 11 2_(1a) Income Statement YTD" xfId="13268" xr:uid="{D15F723B-BC51-4F8B-BC87-EE8B44A26CB8}"/>
    <cellStyle name="Normal 19 2 11_(1a) Income Statement YTD" xfId="13269" xr:uid="{9C917492-D40E-4F1C-BA5F-EAF18A4DAA81}"/>
    <cellStyle name="Normal 19 2 12" xfId="13270" xr:uid="{D19763A8-7391-46EE-8978-F8F9A95E5444}"/>
    <cellStyle name="Normal 19 2 12 2" xfId="13271" xr:uid="{023DE3EE-EF60-4729-BFF4-DE9C5896C8B5}"/>
    <cellStyle name="Normal 19 2 12 2 2" xfId="13272" xr:uid="{87443190-310C-4380-81A2-F7291082DB39}"/>
    <cellStyle name="Normal 19 2 12 2_(1a) Income Statement YTD" xfId="13273" xr:uid="{FE888ED4-F8A4-44EC-9E11-6DE7742DFA01}"/>
    <cellStyle name="Normal 19 2 12_(1a) Income Statement YTD" xfId="13274" xr:uid="{0458E9C6-2E1C-4A7F-A20F-5935E963E293}"/>
    <cellStyle name="Normal 19 2 13" xfId="13275" xr:uid="{E4AD1CFC-3D82-408D-A137-1C9DA829DC0D}"/>
    <cellStyle name="Normal 19 2 13 2" xfId="13276" xr:uid="{45932DF8-3D90-4BA6-A13A-55B6CE465D46}"/>
    <cellStyle name="Normal 19 2 13 2 2" xfId="13277" xr:uid="{1AC907E6-5CA1-43BB-8043-E600C6E7C9E3}"/>
    <cellStyle name="Normal 19 2 13 2_(1a) Income Statement YTD" xfId="13278" xr:uid="{07D42900-1768-4251-8336-81D379665D05}"/>
    <cellStyle name="Normal 19 2 13_(1a) Income Statement YTD" xfId="13279" xr:uid="{53B9420E-CAA1-479E-881D-3906D7758F58}"/>
    <cellStyle name="Normal 19 2 14" xfId="13280" xr:uid="{8F532B5C-F2FF-4953-B603-46778E956C1A}"/>
    <cellStyle name="Normal 19 2 14 2" xfId="13281" xr:uid="{59236332-B704-4637-BD8E-D5E8CEC18B1F}"/>
    <cellStyle name="Normal 19 2 14 2 2" xfId="13282" xr:uid="{52141999-38A2-45F8-9C69-64D80FE0C334}"/>
    <cellStyle name="Normal 19 2 14 2_(1a) Income Statement YTD" xfId="13283" xr:uid="{1536CE1D-6AD3-4543-827A-5D85A7EA5BEA}"/>
    <cellStyle name="Normal 19 2 14_(1a) Income Statement YTD" xfId="13284" xr:uid="{4C9EA383-2DAF-4F20-A799-B7A623382DD3}"/>
    <cellStyle name="Normal 19 2 15" xfId="13285" xr:uid="{BD52FE76-2ADE-4585-AB24-DC27A153AAE6}"/>
    <cellStyle name="Normal 19 2 15 2" xfId="13286" xr:uid="{0312B578-AF03-4E22-9ADA-A003175E9876}"/>
    <cellStyle name="Normal 19 2 15 2 2" xfId="13287" xr:uid="{05B71CE6-8118-421A-B6CB-AC3FA519E1EF}"/>
    <cellStyle name="Normal 19 2 15 2_(1a) Income Statement YTD" xfId="13288" xr:uid="{33DDC49A-30CD-4F75-8F44-DCE549B92303}"/>
    <cellStyle name="Normal 19 2 15_(1a) Income Statement YTD" xfId="13289" xr:uid="{EF164806-FFD0-44E5-8AC7-8CDE10D7A852}"/>
    <cellStyle name="Normal 19 2 16" xfId="13290" xr:uid="{FD1EA098-265F-4514-88E3-8D4198CAC6E7}"/>
    <cellStyle name="Normal 19 2 16 2" xfId="13291" xr:uid="{A778B580-7BF0-4B01-8B31-1DB081E3A3B8}"/>
    <cellStyle name="Normal 19 2 16 2 2" xfId="13292" xr:uid="{EBA18FDD-84DB-41EC-8E82-28A88E084E22}"/>
    <cellStyle name="Normal 19 2 16 2_(1a) Income Statement YTD" xfId="13293" xr:uid="{B41ABBF4-C5EF-431A-82FF-A0F80BD88B41}"/>
    <cellStyle name="Normal 19 2 16_(1a) Income Statement YTD" xfId="13294" xr:uid="{21BE0F03-21BB-4472-B2EA-BE52B071484A}"/>
    <cellStyle name="Normal 19 2 17" xfId="13295" xr:uid="{4AE8B2C9-6B43-4374-B1E1-4BF889BFDA21}"/>
    <cellStyle name="Normal 19 2 17 2" xfId="13296" xr:uid="{6D377458-152B-47DE-8AAD-04FE1C337E37}"/>
    <cellStyle name="Normal 19 2 17 2 2" xfId="13297" xr:uid="{E804E160-9E58-4E49-9CC4-1314E9E35CAD}"/>
    <cellStyle name="Normal 19 2 17 2_(1a) Income Statement YTD" xfId="13298" xr:uid="{8164135A-B2ED-4AB9-BA74-1FFB8194B5DE}"/>
    <cellStyle name="Normal 19 2 17_(1a) Income Statement YTD" xfId="13299" xr:uid="{F08F4651-7974-4B39-B9CF-784EBC217F9A}"/>
    <cellStyle name="Normal 19 2 18" xfId="13300" xr:uid="{7BB58A92-DFC7-47D9-ACFA-F624CAECC524}"/>
    <cellStyle name="Normal 19 2 18 2" xfId="13301" xr:uid="{D98E0574-A71E-42AA-98E4-75128586F937}"/>
    <cellStyle name="Normal 19 2 18 2 2" xfId="13302" xr:uid="{970D89AC-548F-4EF2-812D-A5EBE3D51612}"/>
    <cellStyle name="Normal 19 2 18 2_(1a) Income Statement YTD" xfId="13303" xr:uid="{D935F86A-58FC-4846-8B34-F4B12C71FFDA}"/>
    <cellStyle name="Normal 19 2 18_(1a) Income Statement YTD" xfId="13304" xr:uid="{A79B9F18-4F7A-4146-AEB7-4FA1BEDF32F3}"/>
    <cellStyle name="Normal 19 2 19" xfId="13305" xr:uid="{D744E5A9-00BC-4513-B90E-2D0BCA3B5AC3}"/>
    <cellStyle name="Normal 19 2 19 2" xfId="13306" xr:uid="{5DB97717-E335-4C37-B94B-8610AB2E7F6F}"/>
    <cellStyle name="Normal 19 2 19 2 2" xfId="13307" xr:uid="{E1C1765C-0008-49F2-A617-F6CB17F06F7E}"/>
    <cellStyle name="Normal 19 2 19 2_(1a) Income Statement YTD" xfId="13308" xr:uid="{572FFBB6-F762-4FA8-9598-168D4F468342}"/>
    <cellStyle name="Normal 19 2 19_(1a) Income Statement YTD" xfId="13309" xr:uid="{53EE7BCD-58A0-4ACE-97BF-390C9BDFFBF5}"/>
    <cellStyle name="Normal 19 2 2" xfId="77" xr:uid="{00000000-0005-0000-0000-000057000000}"/>
    <cellStyle name="Normal 19 2 2 10" xfId="13310" xr:uid="{1F3A906F-36D0-4F47-B4E0-C830F994B508}"/>
    <cellStyle name="Normal 19 2 2 10 2" xfId="13311" xr:uid="{553C6396-B278-40F6-936F-A738E46D3C4F}"/>
    <cellStyle name="Normal 19 2 2 10 2 2" xfId="13312" xr:uid="{480A9476-300D-420F-B9D5-13FDD7DA0065}"/>
    <cellStyle name="Normal 19 2 2 10 2_Forecast Inputs - Hydro" xfId="13313" xr:uid="{5FC2C216-2DE5-4C8D-BB2D-73EDBF5448D1}"/>
    <cellStyle name="Normal 19 2 2 10 3" xfId="13314" xr:uid="{25B7E575-4928-4473-BB9B-19215B0C7312}"/>
    <cellStyle name="Normal 19 2 2 10_(1a) Income Statement YTD" xfId="13315" xr:uid="{8092F648-BF0F-46B1-A351-8656AFD6C8A7}"/>
    <cellStyle name="Normal 19 2 2 11" xfId="13316" xr:uid="{45D16750-7A2B-46C8-B8CA-0DC1E2E606B5}"/>
    <cellStyle name="Normal 19 2 2 11 2" xfId="13317" xr:uid="{203EB01C-9F65-4456-9651-38859B2352B6}"/>
    <cellStyle name="Normal 19 2 2 11 2 2" xfId="13318" xr:uid="{5F62E973-BCA3-4C3E-ADDA-03C6E2553594}"/>
    <cellStyle name="Normal 19 2 2 11 2_Forecast Inputs - Hydro" xfId="13319" xr:uid="{F0292E1F-0355-4519-AB73-8523DF222E93}"/>
    <cellStyle name="Normal 19 2 2 11 3" xfId="13320" xr:uid="{51D8CD94-9C24-4A1D-B34D-8C7DAB2EA694}"/>
    <cellStyle name="Normal 19 2 2 11_(1a) Income Statement YTD" xfId="13321" xr:uid="{E1226D4D-940E-4D50-B91E-BAA2BF745CE6}"/>
    <cellStyle name="Normal 19 2 2 12" xfId="13322" xr:uid="{BD801AF3-78BC-4652-BBA2-A255EF6C4187}"/>
    <cellStyle name="Normal 19 2 2 12 2" xfId="13323" xr:uid="{F67B0428-7BF1-4FA4-AF2A-B4013358F3D4}"/>
    <cellStyle name="Normal 19 2 2 12 2 2" xfId="13324" xr:uid="{4D036303-135B-4DB4-9B37-3272AB5280D6}"/>
    <cellStyle name="Normal 19 2 2 12 2_Forecast Inputs - Hydro" xfId="13325" xr:uid="{B8AE44A9-F7FC-4902-A244-181FCFDAA4F3}"/>
    <cellStyle name="Normal 19 2 2 12 3" xfId="13326" xr:uid="{71582ED8-96DE-4C81-8222-DF5D431C6970}"/>
    <cellStyle name="Normal 19 2 2 12_(1a) Income Statement YTD" xfId="13327" xr:uid="{34D2B86B-2777-477B-9251-AD398635C19E}"/>
    <cellStyle name="Normal 19 2 2 13" xfId="13328" xr:uid="{785C3631-9F57-4F63-BB1D-FD0DAC662B0C}"/>
    <cellStyle name="Normal 19 2 2 13 2" xfId="13329" xr:uid="{92EE8D23-F09D-4A9F-95A7-685821AE69F8}"/>
    <cellStyle name="Normal 19 2 2 13 2 2" xfId="13330" xr:uid="{4C23E113-DDE5-42D7-B74D-A3F83670FF3D}"/>
    <cellStyle name="Normal 19 2 2 13 2_Forecast Inputs - Hydro" xfId="13331" xr:uid="{E56C329C-A2BE-4492-9607-19EFB2717D45}"/>
    <cellStyle name="Normal 19 2 2 13 3" xfId="13332" xr:uid="{188AFAC5-F657-4D4E-8E09-B04CF9246565}"/>
    <cellStyle name="Normal 19 2 2 13_(1a) Income Statement YTD" xfId="13333" xr:uid="{344A947A-B762-46CF-9E2F-09075F64714F}"/>
    <cellStyle name="Normal 19 2 2 14" xfId="13334" xr:uid="{8F528F78-CD05-4CB0-9F77-242E7643E376}"/>
    <cellStyle name="Normal 19 2 2 14 2" xfId="13335" xr:uid="{223A2EBA-D705-4C2D-854B-3A384C6F5329}"/>
    <cellStyle name="Normal 19 2 2 14 2 2" xfId="13336" xr:uid="{10EE4CEC-5111-4A17-9F8C-C0229CED6F0B}"/>
    <cellStyle name="Normal 19 2 2 14 2_Forecast Inputs - Hydro" xfId="13337" xr:uid="{02588AB0-2736-4AFB-9A28-91A6277C17EC}"/>
    <cellStyle name="Normal 19 2 2 14 3" xfId="13338" xr:uid="{21BD4E31-E53C-40FB-901A-499921B82E96}"/>
    <cellStyle name="Normal 19 2 2 14_(1a) Income Statement YTD" xfId="13339" xr:uid="{29307831-22CF-4BE1-A962-AF75B3EB693F}"/>
    <cellStyle name="Normal 19 2 2 15" xfId="13340" xr:uid="{7A5AA777-5127-4A83-A10F-A18D38877B9F}"/>
    <cellStyle name="Normal 19 2 2 15 2" xfId="13341" xr:uid="{C2B50A39-4707-4A42-B5A4-465555F1CDFB}"/>
    <cellStyle name="Normal 19 2 2 15 2 2" xfId="13342" xr:uid="{5759C60E-DED8-4430-A9F1-1794F1B741D7}"/>
    <cellStyle name="Normal 19 2 2 15 2_Forecast Inputs - Hydro" xfId="13343" xr:uid="{3C79ACDB-8B1F-422E-9DDC-F66465A028DA}"/>
    <cellStyle name="Normal 19 2 2 15 3" xfId="13344" xr:uid="{1DA08CA6-E95C-4DC3-835C-570F037B5CDD}"/>
    <cellStyle name="Normal 19 2 2 15_(1a) Income Statement YTD" xfId="13345" xr:uid="{56FA2AA4-DC3F-4027-AD9C-85B002A0325F}"/>
    <cellStyle name="Normal 19 2 2 16" xfId="13346" xr:uid="{C6D25799-A0EE-4C15-A0C7-EF5D3CB89157}"/>
    <cellStyle name="Normal 19 2 2 16 2" xfId="13347" xr:uid="{839AD3DE-43E9-4AB2-B197-B80BAAE83F18}"/>
    <cellStyle name="Normal 19 2 2 16 2 2" xfId="13348" xr:uid="{97F74496-CC84-4910-8A96-A8D32B9F2206}"/>
    <cellStyle name="Normal 19 2 2 16 2_Forecast Inputs - Hydro" xfId="13349" xr:uid="{7D638AFE-D31A-43A6-8AEC-0BCF920C39A5}"/>
    <cellStyle name="Normal 19 2 2 16 3" xfId="13350" xr:uid="{0B0C6F6E-040C-418A-A611-503346010016}"/>
    <cellStyle name="Normal 19 2 2 16_(1a) Income Statement YTD" xfId="13351" xr:uid="{383BF17B-3697-4B23-B4C8-6C7C86A26999}"/>
    <cellStyle name="Normal 19 2 2 17" xfId="13352" xr:uid="{376A4DB7-DCE2-4F86-820E-ECB7BAA8AF51}"/>
    <cellStyle name="Normal 19 2 2 17 2" xfId="13353" xr:uid="{B30D932F-736A-4D16-9285-7F6F8CA46ED4}"/>
    <cellStyle name="Normal 19 2 2 17 2 2" xfId="13354" xr:uid="{501C8DC4-4171-4CE2-AD4F-900DED52EC3E}"/>
    <cellStyle name="Normal 19 2 2 17 2_Forecast Inputs - Hydro" xfId="13355" xr:uid="{F844F34D-4A3C-499E-94DF-2AB4CDB3345C}"/>
    <cellStyle name="Normal 19 2 2 17 3" xfId="13356" xr:uid="{8EADC2EE-4C33-438A-8AE9-58F885F616A1}"/>
    <cellStyle name="Normal 19 2 2 17_(1a) Income Statement YTD" xfId="13357" xr:uid="{80A2A64C-D175-48B0-AD7B-9795B6F3AD66}"/>
    <cellStyle name="Normal 19 2 2 18" xfId="13358" xr:uid="{2F6D2CA7-5E05-4BE5-9EC2-D35A5F3D75CC}"/>
    <cellStyle name="Normal 19 2 2 18 2" xfId="13359" xr:uid="{3EBAEB05-917B-480F-AA05-2336427ED77B}"/>
    <cellStyle name="Normal 19 2 2 18 2 2" xfId="13360" xr:uid="{A079DB73-10D4-4565-A016-1CEE2EF80D01}"/>
    <cellStyle name="Normal 19 2 2 18 2_Forecast Inputs - Hydro" xfId="13361" xr:uid="{986BF49E-6B1A-45E2-B8B0-A3255D284FC8}"/>
    <cellStyle name="Normal 19 2 2 18 3" xfId="13362" xr:uid="{EA489422-8BE9-4B3F-AD9C-4F40D990039E}"/>
    <cellStyle name="Normal 19 2 2 18_(1a) Income Statement YTD" xfId="13363" xr:uid="{73EF0BDC-C7DB-418F-8254-BF0F74392250}"/>
    <cellStyle name="Normal 19 2 2 19" xfId="13364" xr:uid="{6DE125B4-A375-478B-8D21-FC710AA65E74}"/>
    <cellStyle name="Normal 19 2 2 19 2" xfId="13365" xr:uid="{A56B40A7-2A11-4407-8A08-2D95938D33AB}"/>
    <cellStyle name="Normal 19 2 2 19 2 2" xfId="13366" xr:uid="{3329F863-F506-429E-8178-4436FC9D49A9}"/>
    <cellStyle name="Normal 19 2 2 19 2_Forecast Inputs - Hydro" xfId="13367" xr:uid="{8CC9F042-E80B-4542-BE4C-739E77BEEAF8}"/>
    <cellStyle name="Normal 19 2 2 19 3" xfId="13368" xr:uid="{EEB0A653-BCD7-4ABF-9A36-33A6EA6F9BFB}"/>
    <cellStyle name="Normal 19 2 2 19_(1a) Income Statement YTD" xfId="13369" xr:uid="{D6DB0C27-1428-4AC9-B0BF-82CF2AA8AD5C}"/>
    <cellStyle name="Normal 19 2 2 2" xfId="13370" xr:uid="{42FD4281-D62E-4B28-AB8A-BD0DEAF27A60}"/>
    <cellStyle name="Normal 19 2 2 2 2" xfId="13371" xr:uid="{D7DA4AD7-918D-4DCA-8990-D539B78FB604}"/>
    <cellStyle name="Normal 19 2 2 2 2 2" xfId="13372" xr:uid="{BAE62004-4028-46C1-8AEB-795B9A9BEA6A}"/>
    <cellStyle name="Normal 19 2 2 2 2_Forecast Inputs - Hydro" xfId="13373" xr:uid="{2A1A207A-7CF6-4E4C-9E3D-10005452C7F7}"/>
    <cellStyle name="Normal 19 2 2 2 3" xfId="13374" xr:uid="{4F84DDB9-8BE3-4B3F-A09E-B9FE2D79B8FD}"/>
    <cellStyle name="Normal 19 2 2 2 3 2" xfId="13375" xr:uid="{A8263045-B011-4EEB-B8DC-BDA38F54E80E}"/>
    <cellStyle name="Normal 19 2 2 2 3 2 2" xfId="13376" xr:uid="{31A5C86E-D8AE-40B3-B88C-61339D8EF52E}"/>
    <cellStyle name="Normal 19 2 2 2 3 3" xfId="13377" xr:uid="{6BC51DFB-FC8B-410E-A828-27663930F03F}"/>
    <cellStyle name="Normal 19 2 2 2 3 3 2" xfId="13378" xr:uid="{BC6B8903-946F-48F2-9E07-B3C2AF4122B6}"/>
    <cellStyle name="Normal 19 2 2 2 3 4" xfId="13379" xr:uid="{0C37838C-A05B-48AE-B908-376183369145}"/>
    <cellStyle name="Normal 19 2 2 2 3_(1a) Income Statement YTD" xfId="13380" xr:uid="{B30D6CC2-43F5-46D9-A94A-C1273C14E868}"/>
    <cellStyle name="Normal 19 2 2 2 4" xfId="13381" xr:uid="{6F193880-E694-487D-944E-F085D5A64BD1}"/>
    <cellStyle name="Normal 19 2 2 2_(1a) Income Statement YTD" xfId="13382" xr:uid="{02AACB14-2DD2-49D9-A887-2EBFFFB5606C}"/>
    <cellStyle name="Normal 19 2 2 20" xfId="13383" xr:uid="{61D65A3D-163E-469D-A8B4-2620D682E0F6}"/>
    <cellStyle name="Normal 19 2 2 20 2" xfId="13384" xr:uid="{DEC7A3E0-6931-4769-973B-C8D06D615337}"/>
    <cellStyle name="Normal 19 2 2 20 2 2" xfId="13385" xr:uid="{5D7EB316-DCCC-4DB0-B752-7135C4D56FEE}"/>
    <cellStyle name="Normal 19 2 2 20 2_Forecast Inputs - Hydro" xfId="13386" xr:uid="{313767E3-C99B-400D-AEA6-624F70EA8173}"/>
    <cellStyle name="Normal 19 2 2 20 3" xfId="13387" xr:uid="{D86BD2C5-8DA0-4A58-8E26-1737A349A05B}"/>
    <cellStyle name="Normal 19 2 2 20_(1a) Income Statement YTD" xfId="13388" xr:uid="{F58EB14A-FCB9-461A-9998-7DDBCE14B591}"/>
    <cellStyle name="Normal 19 2 2 21" xfId="13389" xr:uid="{1A121054-1041-4EEB-8E93-37A57FD9B554}"/>
    <cellStyle name="Normal 19 2 2 21 2" xfId="13390" xr:uid="{A060F03B-435A-4770-A77C-6C69828178FF}"/>
    <cellStyle name="Normal 19 2 2 21 2 2" xfId="13391" xr:uid="{277C52B7-1050-44B0-96C5-46CC4767E278}"/>
    <cellStyle name="Normal 19 2 2 21 2_Forecast Inputs - Hydro" xfId="13392" xr:uid="{3207ED38-7242-4A61-A2E2-34CF697C9647}"/>
    <cellStyle name="Normal 19 2 2 21 3" xfId="13393" xr:uid="{6A02ADAF-63F3-45A1-AD1A-85B97AF84B97}"/>
    <cellStyle name="Normal 19 2 2 21_(1a) Income Statement YTD" xfId="13394" xr:uid="{315B5BD5-748B-4B55-8307-1078B7EF133A}"/>
    <cellStyle name="Normal 19 2 2 22" xfId="13395" xr:uid="{CA539B82-6368-481E-80F1-8441926468A4}"/>
    <cellStyle name="Normal 19 2 2 22 2" xfId="13396" xr:uid="{B711844D-0CD5-4FAD-8BF4-2A9323C2DE32}"/>
    <cellStyle name="Normal 19 2 2 22 2 2" xfId="13397" xr:uid="{D1981682-EA73-4913-9352-446C54E2EC81}"/>
    <cellStyle name="Normal 19 2 2 22 2_Forecast Inputs - Hydro" xfId="13398" xr:uid="{6B101A07-D634-45F0-9C2C-B5C6861DA6D9}"/>
    <cellStyle name="Normal 19 2 2 22 3" xfId="13399" xr:uid="{5DD70C4E-265C-434D-BCE1-0B2A5B9E82C2}"/>
    <cellStyle name="Normal 19 2 2 22_(1a) Income Statement YTD" xfId="13400" xr:uid="{0BD8CD13-FC79-4FF9-B4DD-76305D26A85C}"/>
    <cellStyle name="Normal 19 2 2 23" xfId="13401" xr:uid="{AE1DA23B-6A2D-47BC-B3D2-44CAEB054D62}"/>
    <cellStyle name="Normal 19 2 2 23 2" xfId="13402" xr:uid="{9EDD9632-7863-45CF-8363-ADF33119411F}"/>
    <cellStyle name="Normal 19 2 2 23 2 2" xfId="13403" xr:uid="{CDA6AF41-222F-4AAA-84AF-311812751230}"/>
    <cellStyle name="Normal 19 2 2 23 2_Forecast Inputs - Hydro" xfId="13404" xr:uid="{8C5B2502-DE3A-4C7A-93EB-67345D184D05}"/>
    <cellStyle name="Normal 19 2 2 23 3" xfId="13405" xr:uid="{F5EE376E-33A7-4B16-A4C7-0E37B2715101}"/>
    <cellStyle name="Normal 19 2 2 23_(1a) Income Statement YTD" xfId="13406" xr:uid="{8352066F-DE1F-4351-BB6E-E0DD11A8A7CA}"/>
    <cellStyle name="Normal 19 2 2 24" xfId="13407" xr:uid="{DF65DAAD-BD2B-4288-A2D9-9CFDC80296C8}"/>
    <cellStyle name="Normal 19 2 2 24 2" xfId="13408" xr:uid="{52438B77-6927-4539-8B9F-FA4F4C2C933B}"/>
    <cellStyle name="Normal 19 2 2 24 2 2" xfId="13409" xr:uid="{58D40E8B-9D1A-4FA1-BEC1-04CD23E16928}"/>
    <cellStyle name="Normal 19 2 2 24 2_Forecast Inputs - Hydro" xfId="13410" xr:uid="{0984BD15-DE43-4541-B020-CCFB9931A745}"/>
    <cellStyle name="Normal 19 2 2 24 3" xfId="13411" xr:uid="{69DD8D7A-EF1C-4A22-A783-C5E3576B7377}"/>
    <cellStyle name="Normal 19 2 2 24_(1a) Income Statement YTD" xfId="13412" xr:uid="{CF4AB74D-8A62-42F4-A2F8-4E2D477B4CCA}"/>
    <cellStyle name="Normal 19 2 2 25" xfId="13413" xr:uid="{CAB2B058-B82C-4299-A180-C8265D80BF13}"/>
    <cellStyle name="Normal 19 2 2 25 2" xfId="13414" xr:uid="{B5A7B2C7-51AB-4139-8BBE-BDB2DEAD87E7}"/>
    <cellStyle name="Normal 19 2 2 25 2 2" xfId="13415" xr:uid="{B1A08DCD-FCDA-430B-B61B-7F106076A215}"/>
    <cellStyle name="Normal 19 2 2 25 2_Forecast Inputs - Hydro" xfId="13416" xr:uid="{A77B4164-2866-4098-A0A7-DF44ADAC089C}"/>
    <cellStyle name="Normal 19 2 2 25 3" xfId="13417" xr:uid="{3711131B-437E-4E6E-9010-361BDE66653E}"/>
    <cellStyle name="Normal 19 2 2 25_(1a) Income Statement YTD" xfId="13418" xr:uid="{57B9FB3E-DA80-4820-AEE1-FE9D4AEF7769}"/>
    <cellStyle name="Normal 19 2 2 26" xfId="13419" xr:uid="{76A5FFC7-BA16-4384-B5F1-53FFD195C04F}"/>
    <cellStyle name="Normal 19 2 2 26 2" xfId="13420" xr:uid="{7E4F65DB-0A69-45F1-9924-1FCA2F218FDE}"/>
    <cellStyle name="Normal 19 2 2 26 2 2" xfId="13421" xr:uid="{8FA80BCC-19BE-432D-9F79-946435A374D1}"/>
    <cellStyle name="Normal 19 2 2 26 2_Forecast Inputs - Hydro" xfId="13422" xr:uid="{DA3A01E1-ADE4-47CC-9391-975138E5AB1B}"/>
    <cellStyle name="Normal 19 2 2 26 3" xfId="13423" xr:uid="{F6661515-D803-4A9C-A52E-6902BDEB8A3F}"/>
    <cellStyle name="Normal 19 2 2 26_(1a) Income Statement YTD" xfId="13424" xr:uid="{3085798C-CE9C-4ED7-9DF7-0D6F8F9EF193}"/>
    <cellStyle name="Normal 19 2 2 27" xfId="13425" xr:uid="{0C55A8BD-8FBB-4C04-AAAE-65718B95E1DF}"/>
    <cellStyle name="Normal 19 2 2 27 2" xfId="13426" xr:uid="{4CDE2602-C384-47D9-846C-D489C69EC13F}"/>
    <cellStyle name="Normal 19 2 2 27 2 2" xfId="13427" xr:uid="{2096DD83-A8F9-40D4-9964-5E4FD7399CD8}"/>
    <cellStyle name="Normal 19 2 2 27 2_Forecast Inputs - Hydro" xfId="13428" xr:uid="{E33A255B-B712-4A17-8892-E4BE9E5D9D25}"/>
    <cellStyle name="Normal 19 2 2 27 3" xfId="13429" xr:uid="{CB5BE474-85F3-4DAE-AD46-60672859EA81}"/>
    <cellStyle name="Normal 19 2 2 27_(1a) Income Statement YTD" xfId="13430" xr:uid="{F29282FB-83F3-4453-A9A4-078C10F6CDA2}"/>
    <cellStyle name="Normal 19 2 2 28" xfId="13431" xr:uid="{D23D676F-5E23-4CB5-942F-75144EEDD214}"/>
    <cellStyle name="Normal 19 2 2 28 2" xfId="13432" xr:uid="{9C8DC86B-E55D-46E8-85E6-28B33D8DF11E}"/>
    <cellStyle name="Normal 19 2 2 28 2 2" xfId="13433" xr:uid="{C81A9177-F181-41F3-AE46-A321E674895D}"/>
    <cellStyle name="Normal 19 2 2 28 2_Forecast Inputs - Hydro" xfId="13434" xr:uid="{D5F3AC70-BCBA-46DB-AAE1-058462A090D1}"/>
    <cellStyle name="Normal 19 2 2 28 3" xfId="13435" xr:uid="{BAA8CFCC-3FBA-4C3A-97DA-2DBCDD787DBD}"/>
    <cellStyle name="Normal 19 2 2 28_(1a) Income Statement YTD" xfId="13436" xr:uid="{581B9BE6-E552-488C-9023-594D1DA35DDC}"/>
    <cellStyle name="Normal 19 2 2 29" xfId="13437" xr:uid="{29FC08DC-51BE-4A1D-9E41-A2618D893209}"/>
    <cellStyle name="Normal 19 2 2 29 2" xfId="13438" xr:uid="{8782FD52-C876-4351-AC6D-A81B429B809D}"/>
    <cellStyle name="Normal 19 2 2 29 2 2" xfId="13439" xr:uid="{E816E59F-9A8A-4DC8-A046-BC6C660B5468}"/>
    <cellStyle name="Normal 19 2 2 29 2_Forecast Inputs - Hydro" xfId="13440" xr:uid="{9616E4A7-B58D-4EC0-B3B3-31953FCB797D}"/>
    <cellStyle name="Normal 19 2 2 29 3" xfId="13441" xr:uid="{CF4627F0-54A4-4808-872F-2A6FE1187FE9}"/>
    <cellStyle name="Normal 19 2 2 29_(1a) Income Statement YTD" xfId="13442" xr:uid="{2DEE140B-EFA4-4DC8-A2FD-3F4D67FF302C}"/>
    <cellStyle name="Normal 19 2 2 3" xfId="13443" xr:uid="{200DEED3-58FE-43BB-AFD2-F00AD5F450E4}"/>
    <cellStyle name="Normal 19 2 2 3 2" xfId="13444" xr:uid="{500996A8-E55D-48B7-9364-D4CE7562D3FE}"/>
    <cellStyle name="Normal 19 2 2 3 2 2" xfId="13445" xr:uid="{00409835-A936-4134-AD24-FEACCEA160F8}"/>
    <cellStyle name="Normal 19 2 2 3 2_Forecast Inputs - Hydro" xfId="13446" xr:uid="{79CB890A-FBEA-4D59-BCD6-0EC2E2AD2DE4}"/>
    <cellStyle name="Normal 19 2 2 3 3" xfId="13447" xr:uid="{6A393082-6C24-403D-BB46-2101A936650B}"/>
    <cellStyle name="Normal 19 2 2 3 3 2" xfId="13448" xr:uid="{9AABC875-BE30-4240-A5AB-C27B0EB71DC0}"/>
    <cellStyle name="Normal 19 2 2 3 3 2 2" xfId="13449" xr:uid="{749AE5A5-F962-4812-85C0-AAB7094E6758}"/>
    <cellStyle name="Normal 19 2 2 3 3 3" xfId="13450" xr:uid="{F330402F-5CCD-4E20-AD1F-88A0313C4411}"/>
    <cellStyle name="Normal 19 2 2 3 3 3 2" xfId="13451" xr:uid="{6A68BB36-BD02-4E47-8285-A83D9EC58D8D}"/>
    <cellStyle name="Normal 19 2 2 3 3 4" xfId="13452" xr:uid="{4BA942C1-D9A9-4B66-88B5-B1C15B6ABBDB}"/>
    <cellStyle name="Normal 19 2 2 3 3_(1a) Income Statement YTD" xfId="13453" xr:uid="{2901C3F1-BCE9-4221-9B4A-AEF8231BDC48}"/>
    <cellStyle name="Normal 19 2 2 3_(1a) Income Statement YTD" xfId="13454" xr:uid="{AC8F19C4-B14D-46CF-AF93-458FAB3AE669}"/>
    <cellStyle name="Normal 19 2 2 30" xfId="13455" xr:uid="{5C09FC88-CDB5-4E2C-9A71-22331D9D1A01}"/>
    <cellStyle name="Normal 19 2 2 30 2" xfId="13456" xr:uid="{D1D71441-296A-48FE-BF64-AB965DF99325}"/>
    <cellStyle name="Normal 19 2 2 30_(1a) Income Statement YTD" xfId="13457" xr:uid="{58D0D72E-3260-42AA-9E60-0BF8210B3EAA}"/>
    <cellStyle name="Normal 19 2 2 31" xfId="13458" xr:uid="{82460E17-D914-45F0-B1B4-803C2E2C2A9D}"/>
    <cellStyle name="Normal 19 2 2 31 2" xfId="13459" xr:uid="{D4DD0ACF-5617-456A-9952-F029B537B5E8}"/>
    <cellStyle name="Normal 19 2 2 31 2 2" xfId="13460" xr:uid="{84F72271-3C69-4432-A8BD-883235145C16}"/>
    <cellStyle name="Normal 19 2 2 31 3" xfId="13461" xr:uid="{3621573C-BA8B-429E-B159-384CCFA5D39E}"/>
    <cellStyle name="Normal 19 2 2 31 3 2" xfId="13462" xr:uid="{38C17942-16C3-4ACD-8519-3401B3269BE5}"/>
    <cellStyle name="Normal 19 2 2 31 4" xfId="13463" xr:uid="{859FB5C0-4190-4E08-B042-4016E7C1146B}"/>
    <cellStyle name="Normal 19 2 2 31_PP" xfId="13464" xr:uid="{898EB18E-F247-40C2-A736-1BB0D235EF07}"/>
    <cellStyle name="Normal 19 2 2 32" xfId="13465" xr:uid="{B35A5468-8A4B-4481-9447-D4E51957FB88}"/>
    <cellStyle name="Normal 19 2 2 32 2" xfId="13466" xr:uid="{2C2AACF1-7714-489C-A318-141AF7507DAE}"/>
    <cellStyle name="Normal 19 2 2 32 2 2" xfId="13467" xr:uid="{5EC79374-B2D9-4E1D-9EA1-1C099D00ABAB}"/>
    <cellStyle name="Normal 19 2 2 32 3" xfId="13468" xr:uid="{C13ADA6C-10BD-476F-9A3E-1151D7C94E9B}"/>
    <cellStyle name="Normal 19 2 2 32 3 2" xfId="13469" xr:uid="{0D2E5267-E944-4141-948E-0AAF5081EE5C}"/>
    <cellStyle name="Normal 19 2 2 32 4" xfId="13470" xr:uid="{D3425D79-48E1-45DE-8560-CF08495CC909}"/>
    <cellStyle name="Normal 19 2 2 32_PP" xfId="13471" xr:uid="{48B7CFCD-D4F1-4B98-836B-F8C8A7EC36E6}"/>
    <cellStyle name="Normal 19 2 2 33" xfId="13472" xr:uid="{F053DC8D-4439-4A5A-B1FF-09F10C91A5E8}"/>
    <cellStyle name="Normal 19 2 2 33 2" xfId="13473" xr:uid="{95EAD369-34F5-4434-978E-9ACBA171A6CA}"/>
    <cellStyle name="Normal 19 2 2 33 2 2" xfId="13474" xr:uid="{7EA44D48-A5F2-4EDB-BC98-4B304997F10D}"/>
    <cellStyle name="Normal 19 2 2 33 3" xfId="13475" xr:uid="{5A46A44C-EED6-4368-8ED3-FAC4C16438FD}"/>
    <cellStyle name="Normal 19 2 2 33 3 2" xfId="13476" xr:uid="{F07BB13B-FECD-45F4-95A5-895DAF491142}"/>
    <cellStyle name="Normal 19 2 2 33 4" xfId="13477" xr:uid="{7CC3ADA5-22AF-4C64-9437-3675DECC0296}"/>
    <cellStyle name="Normal 19 2 2 33_PP" xfId="13478" xr:uid="{E4797FE6-01DA-4A8E-964A-FF184ED3F55E}"/>
    <cellStyle name="Normal 19 2 2 34" xfId="13479" xr:uid="{A06449C3-55C0-4AF3-A306-7A2C360BB38A}"/>
    <cellStyle name="Normal 19 2 2 35" xfId="13480" xr:uid="{2297FEF6-D7B8-47F1-A7B0-356C9AB6410A}"/>
    <cellStyle name="Normal 19 2 2 36" xfId="13481" xr:uid="{B85A4F0B-DA9F-4D44-B7D9-B5C48D455295}"/>
    <cellStyle name="Normal 19 2 2 4" xfId="13482" xr:uid="{036823CF-4842-4363-8384-0773AD9904FB}"/>
    <cellStyle name="Normal 19 2 2 4 2" xfId="13483" xr:uid="{C3FD5FF7-BE1F-43A8-98A5-9EC50CD89A72}"/>
    <cellStyle name="Normal 19 2 2 4 2 2" xfId="13484" xr:uid="{964E7C9F-0669-4354-8E93-828A52919B55}"/>
    <cellStyle name="Normal 19 2 2 4 2_Forecast Inputs - Hydro" xfId="13485" xr:uid="{D1AF96F2-AC22-4FAD-A400-2C821F2C87B5}"/>
    <cellStyle name="Normal 19 2 2 4 3" xfId="13486" xr:uid="{6F9523C9-1863-4306-9D6D-9BC47A8637EA}"/>
    <cellStyle name="Normal 19 2 2 4_(1a) Income Statement YTD" xfId="13487" xr:uid="{2D1B5807-8F95-41C1-9F47-F9D30131B1B4}"/>
    <cellStyle name="Normal 19 2 2 5" xfId="13488" xr:uid="{D79EEB69-7EF7-4734-A4A9-2DFCBCF95167}"/>
    <cellStyle name="Normal 19 2 2 5 2" xfId="13489" xr:uid="{D89993A9-69B1-4EA5-B5C9-D9716D9CF7EC}"/>
    <cellStyle name="Normal 19 2 2 5 2 2" xfId="13490" xr:uid="{428DF498-DB37-4222-B2B2-EEE885323B51}"/>
    <cellStyle name="Normal 19 2 2 5 2_Forecast Inputs - Hydro" xfId="13491" xr:uid="{48E9A8FB-9747-412E-B0BF-F926456E2950}"/>
    <cellStyle name="Normal 19 2 2 5 3" xfId="13492" xr:uid="{756E19F8-B129-45FB-B530-7619B545FEC2}"/>
    <cellStyle name="Normal 19 2 2 5_(1a) Income Statement YTD" xfId="13493" xr:uid="{E418EB5F-257B-4E88-A3B8-A384A2F03444}"/>
    <cellStyle name="Normal 19 2 2 6" xfId="13494" xr:uid="{BDA217F8-F9E0-4A1F-A4D9-8CBC47727CBA}"/>
    <cellStyle name="Normal 19 2 2 6 2" xfId="13495" xr:uid="{8C963533-10D0-460F-AA23-6F7051100A03}"/>
    <cellStyle name="Normal 19 2 2 6 2 2" xfId="13496" xr:uid="{43A34821-1EFF-4467-9E8D-2D0BC25EC2C9}"/>
    <cellStyle name="Normal 19 2 2 6 2_Forecast Inputs - Hydro" xfId="13497" xr:uid="{BDCD1462-489F-4F7C-B93D-918C8052C991}"/>
    <cellStyle name="Normal 19 2 2 6 3" xfId="13498" xr:uid="{29411E38-71EB-45B3-A97E-3F17ED0DADF5}"/>
    <cellStyle name="Normal 19 2 2 6_(1a) Income Statement YTD" xfId="13499" xr:uid="{BEF50793-AAED-471A-ABD7-44720B1A827A}"/>
    <cellStyle name="Normal 19 2 2 7" xfId="13500" xr:uid="{61B84830-AC4C-424F-A09E-C0419530D56E}"/>
    <cellStyle name="Normal 19 2 2 7 2" xfId="13501" xr:uid="{3804E506-058D-44A0-B3F3-DF02E0D48FE3}"/>
    <cellStyle name="Normal 19 2 2 7 2 2" xfId="13502" xr:uid="{A9E47ABB-9617-4919-ADD3-DF289667A25A}"/>
    <cellStyle name="Normal 19 2 2 7 2_Forecast Inputs - Hydro" xfId="13503" xr:uid="{22D82B74-45D2-44B9-BDF4-D5FF3037F4A4}"/>
    <cellStyle name="Normal 19 2 2 7 3" xfId="13504" xr:uid="{5C024A6A-BCCE-4A2C-A7D7-19B86E627782}"/>
    <cellStyle name="Normal 19 2 2 7_(1a) Income Statement YTD" xfId="13505" xr:uid="{55841758-4F30-4057-8B49-B63F9FF634D8}"/>
    <cellStyle name="Normal 19 2 2 8" xfId="13506" xr:uid="{AB5BA508-19E6-4AB5-85DB-1E4E4BCFECEC}"/>
    <cellStyle name="Normal 19 2 2 8 2" xfId="13507" xr:uid="{17290609-20BA-4204-A69C-A6185662F6AD}"/>
    <cellStyle name="Normal 19 2 2 8 2 2" xfId="13508" xr:uid="{F8A00F0B-3915-4E6D-A78C-CF47924F05FD}"/>
    <cellStyle name="Normal 19 2 2 8 2_Forecast Inputs - Hydro" xfId="13509" xr:uid="{9123C8BC-8D0F-4FBD-995D-DE16764C614E}"/>
    <cellStyle name="Normal 19 2 2 8 3" xfId="13510" xr:uid="{A0ED9FEB-2E00-41AF-8A2D-024BBCA1C396}"/>
    <cellStyle name="Normal 19 2 2 8_(1a) Income Statement YTD" xfId="13511" xr:uid="{E4034273-492A-46EB-B468-914982F35140}"/>
    <cellStyle name="Normal 19 2 2 9" xfId="13512" xr:uid="{331D2750-DDAE-4794-8E5E-A44D62F53BE8}"/>
    <cellStyle name="Normal 19 2 2 9 2" xfId="13513" xr:uid="{6E8DCF27-FED0-494E-A6A7-E3D235F6B959}"/>
    <cellStyle name="Normal 19 2 2 9 2 2" xfId="13514" xr:uid="{3FC87E31-7C35-4B68-868A-BEEE9BBE89CA}"/>
    <cellStyle name="Normal 19 2 2 9 2_Forecast Inputs - Hydro" xfId="13515" xr:uid="{49647536-3928-483B-8647-3439631C5B5E}"/>
    <cellStyle name="Normal 19 2 2 9 3" xfId="13516" xr:uid="{7F253AEB-86B6-462A-B0E8-D980BE34FFE6}"/>
    <cellStyle name="Normal 19 2 2 9_(1a) Income Statement YTD" xfId="13517" xr:uid="{3C602DFA-0F26-43D1-A800-B48D7632198A}"/>
    <cellStyle name="Normal 19 2 2_(1) Control" xfId="13518" xr:uid="{E98EB733-3817-4BE4-B3FD-421E48DE1D79}"/>
    <cellStyle name="Normal 19 2 20" xfId="13519" xr:uid="{2D46B3F2-94FF-4B4E-ABAE-51E445BFA8DB}"/>
    <cellStyle name="Normal 19 2 20 2" xfId="13520" xr:uid="{4D58ED5C-E2B5-4D88-9370-06CB1F1A52EE}"/>
    <cellStyle name="Normal 19 2 20 2 2" xfId="13521" xr:uid="{1D4E53C7-D4AB-4575-B45D-9703502C9065}"/>
    <cellStyle name="Normal 19 2 20 2_(1a) Income Statement YTD" xfId="13522" xr:uid="{37A2A415-C58B-4F34-AB68-4A40A0E89D9A}"/>
    <cellStyle name="Normal 19 2 20_(1a) Income Statement YTD" xfId="13523" xr:uid="{2E6F9259-13F3-4B84-85EC-D366C7C73C1B}"/>
    <cellStyle name="Normal 19 2 21" xfId="13524" xr:uid="{0E5A89BA-3637-40DD-B4EA-D0E08AAAFA7E}"/>
    <cellStyle name="Normal 19 2 21 2" xfId="13525" xr:uid="{922F2A1B-8BC2-4AF9-8427-7C19B9E395A9}"/>
    <cellStyle name="Normal 19 2 21 2 2" xfId="13526" xr:uid="{A3717B11-358F-41BD-951C-B55A89F5BE35}"/>
    <cellStyle name="Normal 19 2 21 2_(1a) Income Statement YTD" xfId="13527" xr:uid="{65896FE9-2AAD-4149-9BF5-90C4D6DA7E47}"/>
    <cellStyle name="Normal 19 2 21_(1a) Income Statement YTD" xfId="13528" xr:uid="{79512CD0-ABF6-43DA-9C93-5C513DD730D9}"/>
    <cellStyle name="Normal 19 2 22" xfId="13529" xr:uid="{DC52C4E0-5F4B-422C-9044-8D56A282A07C}"/>
    <cellStyle name="Normal 19 2 22 2" xfId="13530" xr:uid="{13292763-9310-4738-8F01-ABD7BFDDD689}"/>
    <cellStyle name="Normal 19 2 22 2 2" xfId="13531" xr:uid="{4150E87B-A897-4B86-BD8D-6AF4FBF232A0}"/>
    <cellStyle name="Normal 19 2 22 2_(1a) Income Statement YTD" xfId="13532" xr:uid="{8425EAC4-8DBB-46FC-AD05-0D888B9212B3}"/>
    <cellStyle name="Normal 19 2 22_(1a) Income Statement YTD" xfId="13533" xr:uid="{487D65B7-7D8A-45CE-A62F-553B5062AD91}"/>
    <cellStyle name="Normal 19 2 23" xfId="13534" xr:uid="{D1E1DF2D-9DF4-4AB1-A4D2-730A3FC187ED}"/>
    <cellStyle name="Normal 19 2 23 2" xfId="13535" xr:uid="{F25A4350-4F92-41DB-A939-98EA6C580667}"/>
    <cellStyle name="Normal 19 2 23 2 2" xfId="13536" xr:uid="{CBB5C5CF-0A5C-4B0C-8612-DA3EA13AEC9B}"/>
    <cellStyle name="Normal 19 2 23 2_(1a) Income Statement YTD" xfId="13537" xr:uid="{D4A764B3-792C-47EC-A2B4-9331E8C26406}"/>
    <cellStyle name="Normal 19 2 23_(1a) Income Statement YTD" xfId="13538" xr:uid="{64254687-C41A-4F7D-83F1-23322BC0718C}"/>
    <cellStyle name="Normal 19 2 24" xfId="13539" xr:uid="{1622115E-C83F-4C92-B948-0523F6878569}"/>
    <cellStyle name="Normal 19 2 24 2" xfId="13540" xr:uid="{6E8FEF14-8D0B-45AD-9D63-81247DE66640}"/>
    <cellStyle name="Normal 19 2 24 2 2" xfId="13541" xr:uid="{4D743858-55C7-4041-80AA-6CC9E5283560}"/>
    <cellStyle name="Normal 19 2 24 2_(1a) Income Statement YTD" xfId="13542" xr:uid="{F7B72B54-0E9F-40BE-80F8-DF9257CA5E25}"/>
    <cellStyle name="Normal 19 2 24_(1a) Income Statement YTD" xfId="13543" xr:uid="{D9B4BEEF-2FB1-4028-B4CD-31AB4B8CFBEC}"/>
    <cellStyle name="Normal 19 2 25" xfId="13544" xr:uid="{680AA93C-601C-4BD4-AE84-334321BB2C54}"/>
    <cellStyle name="Normal 19 2 25 2" xfId="13545" xr:uid="{A0C62087-EFC4-4C59-9C60-A805C9783D48}"/>
    <cellStyle name="Normal 19 2 25 2 2" xfId="13546" xr:uid="{400CB11C-98F4-414C-A187-4BD80E18B750}"/>
    <cellStyle name="Normal 19 2 25 2_(1a) Income Statement YTD" xfId="13547" xr:uid="{2F1FA070-F366-447E-BE13-3706A96360B5}"/>
    <cellStyle name="Normal 19 2 25_(1a) Income Statement YTD" xfId="13548" xr:uid="{6820CD9F-D52B-4F1F-B42C-7040D221E4E1}"/>
    <cellStyle name="Normal 19 2 26" xfId="13549" xr:uid="{B2AC5535-0A01-4B73-A7A9-FFA805C51D15}"/>
    <cellStyle name="Normal 19 2 26 2" xfId="13550" xr:uid="{40C42CC8-032E-4300-905F-8248BA8A8BCF}"/>
    <cellStyle name="Normal 19 2 26 2 2" xfId="13551" xr:uid="{E87033CF-F12B-494F-8505-4727812ED836}"/>
    <cellStyle name="Normal 19 2 26 2_(1a) Income Statement YTD" xfId="13552" xr:uid="{D81E859B-0D75-4843-8C4B-B5146001E389}"/>
    <cellStyle name="Normal 19 2 26_(1a) Income Statement YTD" xfId="13553" xr:uid="{775D8D7A-D8E2-46ED-958A-8BA6D6C56ACC}"/>
    <cellStyle name="Normal 19 2 27" xfId="13554" xr:uid="{D87DBB0E-C797-4DEC-A7BF-1D67A1492F1F}"/>
    <cellStyle name="Normal 19 2 27 2" xfId="13555" xr:uid="{CBD05266-AFDC-4676-BBCB-76FB56DCA207}"/>
    <cellStyle name="Normal 19 2 27 2 2" xfId="13556" xr:uid="{CE0B4755-A12F-4290-8286-42123CF0D3C3}"/>
    <cellStyle name="Normal 19 2 27 2_(1a) Income Statement YTD" xfId="13557" xr:uid="{85998D44-810B-4243-8A03-CDDC33B57B34}"/>
    <cellStyle name="Normal 19 2 27_(1a) Income Statement YTD" xfId="13558" xr:uid="{74FCEFD2-CD4D-4340-B9F6-9FFB918DF24F}"/>
    <cellStyle name="Normal 19 2 28" xfId="13559" xr:uid="{54FAAF8C-0DB8-456B-84CD-CCA4CAF659E6}"/>
    <cellStyle name="Normal 19 2 28 2" xfId="13560" xr:uid="{895A2FD9-F606-4B58-BA90-EB06FEBA3F28}"/>
    <cellStyle name="Normal 19 2 28 2 2" xfId="13561" xr:uid="{090D8809-55E8-44F8-AC37-8BE247859492}"/>
    <cellStyle name="Normal 19 2 28 2_(1a) Income Statement YTD" xfId="13562" xr:uid="{E2B1241E-650E-490C-8F7D-90E23DC39757}"/>
    <cellStyle name="Normal 19 2 28_(1a) Income Statement YTD" xfId="13563" xr:uid="{06A7A6E2-056A-42E8-9CDE-9E7169221372}"/>
    <cellStyle name="Normal 19 2 29" xfId="13564" xr:uid="{EA20D381-B5E8-46C0-BFFB-2F3D4A4A97EC}"/>
    <cellStyle name="Normal 19 2 29 2" xfId="13565" xr:uid="{2EF20A31-EAF9-4934-BEEA-2E2A17C90151}"/>
    <cellStyle name="Normal 19 2 29 2 2" xfId="13566" xr:uid="{C2F6A90E-DACD-4691-91D0-12A2F009E75F}"/>
    <cellStyle name="Normal 19 2 29 2_(1a) Income Statement YTD" xfId="13567" xr:uid="{49EE01A3-A0DB-43FA-A1C6-F68236297C4E}"/>
    <cellStyle name="Normal 19 2 29_(1a) Income Statement YTD" xfId="13568" xr:uid="{0E77D921-ED8B-43A4-BD4C-CD2C5FAD91ED}"/>
    <cellStyle name="Normal 19 2 3" xfId="13569" xr:uid="{9400C8BE-1971-4359-917D-D2C28541549D}"/>
    <cellStyle name="Normal 19 2 3 2" xfId="13570" xr:uid="{59EA6542-E839-4923-81C9-7EFE79DA7E89}"/>
    <cellStyle name="Normal 19 2 3 2 2" xfId="13571" xr:uid="{213060F0-335D-4CF2-A460-5324AFF0F4CE}"/>
    <cellStyle name="Normal 19 2 3 2 2 2" xfId="13572" xr:uid="{CAD53F81-18E5-4440-9C1B-BDFFD1460C3D}"/>
    <cellStyle name="Normal 19 2 3 2 2 2 2" xfId="13573" xr:uid="{4C6A7B51-80BA-433C-BF59-034D8DD13523}"/>
    <cellStyle name="Normal 19 2 3 2 2 3" xfId="13574" xr:uid="{48D00ED6-EF47-4E5E-9DC7-08330BCAB266}"/>
    <cellStyle name="Normal 19 2 3 2 2 3 2" xfId="13575" xr:uid="{8B5D05F3-EAA4-4F8A-8D27-7B5A86A8AA6B}"/>
    <cellStyle name="Normal 19 2 3 2 2 4" xfId="13576" xr:uid="{4F4217C9-8AA1-40CE-87F8-510CB85F58D5}"/>
    <cellStyle name="Normal 19 2 3 2 2_(1a) Income Statement YTD" xfId="13577" xr:uid="{CFD985B8-369C-4BC7-ADD3-4F533513BFB0}"/>
    <cellStyle name="Normal 19 2 3 2 3" xfId="13578" xr:uid="{1774599D-2E80-4942-B9F0-03BA160A35B3}"/>
    <cellStyle name="Normal 19 2 3 2 4" xfId="13579" xr:uid="{01358EAF-81C7-4827-B6EE-F48E5D469A66}"/>
    <cellStyle name="Normal 19 2 3 2_(1a) Income Statement YTD" xfId="13580" xr:uid="{F010A128-9751-4CF9-866B-F28DB5E23162}"/>
    <cellStyle name="Normal 19 2 3 3" xfId="13581" xr:uid="{3F8E51CE-6783-4D4F-8AEB-FAC4BBF9703E}"/>
    <cellStyle name="Normal 19 2 3 3 2" xfId="13582" xr:uid="{A4158DD8-3C5D-49A4-94EF-B342E0D08379}"/>
    <cellStyle name="Normal 19 2 3 3 2 2" xfId="13583" xr:uid="{6933BF30-75D7-4DB2-B416-F027498BEAED}"/>
    <cellStyle name="Normal 19 2 3 3 3" xfId="13584" xr:uid="{2F590938-35AC-40D5-9963-1BC4BBF81D2F}"/>
    <cellStyle name="Normal 19 2 3 3 3 2" xfId="13585" xr:uid="{E3773BB0-946F-46EA-9628-4DB61DE97360}"/>
    <cellStyle name="Normal 19 2 3 3 4" xfId="13586" xr:uid="{6089FD07-7622-44CB-87B0-7A9F2943508A}"/>
    <cellStyle name="Normal 19 2 3 3_(1a) Income Statement YTD" xfId="13587" xr:uid="{0C763B22-7EBB-40AF-9459-1985954EDF0E}"/>
    <cellStyle name="Normal 19 2 3 4" xfId="13588" xr:uid="{855BE77D-82D5-4F5E-A8F7-6AD6C72C2292}"/>
    <cellStyle name="Normal 19 2 3_(1a) Income Statement YTD" xfId="13589" xr:uid="{2772F4B1-02CB-4BC8-A26B-7F6799790D4C}"/>
    <cellStyle name="Normal 19 2 30" xfId="13590" xr:uid="{3E0CFCA5-FA05-4D45-BAAF-2D3C69CC28CF}"/>
    <cellStyle name="Normal 19 2 30 2" xfId="13591" xr:uid="{7714D5CF-6138-4250-BAFE-7D7F14C7DA40}"/>
    <cellStyle name="Normal 19 2 30 2 2" xfId="13592" xr:uid="{377AC410-DC8B-48E8-9940-6C3E64A7537B}"/>
    <cellStyle name="Normal 19 2 30 2_(1a) Income Statement YTD" xfId="13593" xr:uid="{951AF664-B66D-4390-84DA-C64439923EC3}"/>
    <cellStyle name="Normal 19 2 30_(1a) Income Statement YTD" xfId="13594" xr:uid="{B41CAB3A-1390-43AD-A0B8-CF51C06320E1}"/>
    <cellStyle name="Normal 19 2 4" xfId="13595" xr:uid="{4563FB5A-8E28-4F33-A02C-4573878398F4}"/>
    <cellStyle name="Normal 19 2 4 2" xfId="13596" xr:uid="{DAB512B6-E7AC-42B2-9513-93D68B9B30F0}"/>
    <cellStyle name="Normal 19 2 4 2 2" xfId="13597" xr:uid="{0EC0893C-336A-498F-BA18-F43EBCB1EC5E}"/>
    <cellStyle name="Normal 19 2 4 2 2 2" xfId="13598" xr:uid="{29FC4929-8251-4E39-924D-EB4E05658432}"/>
    <cellStyle name="Normal 19 2 4 2 2 2 2" xfId="13599" xr:uid="{19FB3FBB-2C3E-4F0C-983D-C5EDB8EF2816}"/>
    <cellStyle name="Normal 19 2 4 2 2 3" xfId="13600" xr:uid="{8A010099-CBD6-4B34-9AB2-850CDC47327A}"/>
    <cellStyle name="Normal 19 2 4 2 2 3 2" xfId="13601" xr:uid="{0B62C760-B026-430C-8488-E87DD1008BE4}"/>
    <cellStyle name="Normal 19 2 4 2 2 4" xfId="13602" xr:uid="{056D255E-95F8-47C3-82C8-C78BFB09872F}"/>
    <cellStyle name="Normal 19 2 4 2 2_(1a) Income Statement YTD" xfId="13603" xr:uid="{E3DE662F-3540-46BD-8A7F-D68A3676E2A5}"/>
    <cellStyle name="Normal 19 2 4 2 3" xfId="13604" xr:uid="{98564590-D930-46F5-BFDA-947AA440CE63}"/>
    <cellStyle name="Normal 19 2 4 2 4" xfId="13605" xr:uid="{C86D96DF-7DD5-49CA-83DD-1BFFE5744B17}"/>
    <cellStyle name="Normal 19 2 4 2_(1a) Income Statement YTD" xfId="13606" xr:uid="{A56E819A-0110-4F88-BDD5-D779EE5B1248}"/>
    <cellStyle name="Normal 19 2 4 3" xfId="13607" xr:uid="{4211286E-C6B8-4A51-9D5C-BD8FC176A3AA}"/>
    <cellStyle name="Normal 19 2 4 3 2" xfId="13608" xr:uid="{81CF5CEB-5A3C-4A67-8BD6-6317BB906966}"/>
    <cellStyle name="Normal 19 2 4 3 2 2" xfId="13609" xr:uid="{7515BFF7-6FDB-4DCF-8561-9AD068A14099}"/>
    <cellStyle name="Normal 19 2 4 3 3" xfId="13610" xr:uid="{71D8E895-4BC3-42E6-A1BC-ED6856644595}"/>
    <cellStyle name="Normal 19 2 4 3 3 2" xfId="13611" xr:uid="{B823AA18-E197-4998-9CDC-EF5D1150E95B}"/>
    <cellStyle name="Normal 19 2 4 3 4" xfId="13612" xr:uid="{712CED3E-CE46-4ED0-AA77-57188B827A72}"/>
    <cellStyle name="Normal 19 2 4 3_(1a) Income Statement YTD" xfId="13613" xr:uid="{62864F8D-2EBD-4DA7-914A-9F27A37B8AFF}"/>
    <cellStyle name="Normal 19 2 4 4" xfId="13614" xr:uid="{E0059318-C2D5-4598-ABC2-8B370FEFF18C}"/>
    <cellStyle name="Normal 19 2 4_(1a) Income Statement YTD" xfId="13615" xr:uid="{E7D8F9F0-4624-4FF9-88DA-CFFAB9425540}"/>
    <cellStyle name="Normal 19 2 5" xfId="13616" xr:uid="{019F958C-C3E2-4837-9500-197414A513F3}"/>
    <cellStyle name="Normal 19 2 5 2" xfId="13617" xr:uid="{48CD7DD9-B291-4F99-ABB8-ABA733220574}"/>
    <cellStyle name="Normal 19 2 5 2 2" xfId="13618" xr:uid="{17421BC2-6F1F-4030-B8D9-40A7008C277F}"/>
    <cellStyle name="Normal 19 2 5 2 2 2" xfId="13619" xr:uid="{E0F5AAC1-E66E-4605-8C6E-6AA16E7F5EE9}"/>
    <cellStyle name="Normal 19 2 5 2 2 2 2" xfId="13620" xr:uid="{4475C8A9-10EF-4FE7-AF42-93BD721F042D}"/>
    <cellStyle name="Normal 19 2 5 2 2 3" xfId="13621" xr:uid="{7B24F8F8-7A97-44A6-A345-1EA54C1EE1C4}"/>
    <cellStyle name="Normal 19 2 5 2 2 3 2" xfId="13622" xr:uid="{298F1A6A-1F5C-4A35-813D-0883579A7E17}"/>
    <cellStyle name="Normal 19 2 5 2 2 4" xfId="13623" xr:uid="{BE00C445-2DEA-4B03-BB7D-FF84DE0E66A3}"/>
    <cellStyle name="Normal 19 2 5 2 2_(1a) Income Statement YTD" xfId="13624" xr:uid="{35ED2251-D7F6-486F-8CC1-85694DAAA0A0}"/>
    <cellStyle name="Normal 19 2 5 2 3" xfId="13625" xr:uid="{CDCF29FD-3D22-465F-B2D1-7DC158550F99}"/>
    <cellStyle name="Normal 19 2 5 2 4" xfId="13626" xr:uid="{3B839A75-2415-4B27-BC2C-84248B017D32}"/>
    <cellStyle name="Normal 19 2 5 2_(1a) Income Statement YTD" xfId="13627" xr:uid="{51142A0F-460A-4B12-8B3B-5F3073242040}"/>
    <cellStyle name="Normal 19 2 5 3" xfId="13628" xr:uid="{7C15BE04-6B7C-4E06-82ED-2E06857875AD}"/>
    <cellStyle name="Normal 19 2 5 3 2" xfId="13629" xr:uid="{D1A31D16-DD12-4404-A7B4-31FBB6A5DF5D}"/>
    <cellStyle name="Normal 19 2 5 3 2 2" xfId="13630" xr:uid="{1FC9CE44-30B9-4C4C-8933-55653E0D7281}"/>
    <cellStyle name="Normal 19 2 5 3 3" xfId="13631" xr:uid="{33D98CF6-95A0-40D4-83FA-837543FD7761}"/>
    <cellStyle name="Normal 19 2 5 3 3 2" xfId="13632" xr:uid="{2DC18827-F363-4D0F-88AB-5A5AEE48B566}"/>
    <cellStyle name="Normal 19 2 5 3 4" xfId="13633" xr:uid="{11DAB5BB-771B-4F6F-9B72-34B3AE2B4B4C}"/>
    <cellStyle name="Normal 19 2 5 3_(1a) Income Statement YTD" xfId="13634" xr:uid="{F7EFB01F-8C42-49DF-9235-F594517F0AE3}"/>
    <cellStyle name="Normal 19 2 5 4" xfId="13635" xr:uid="{C38BBEB6-F8E0-4EB3-A23D-42BBF5301413}"/>
    <cellStyle name="Normal 19 2 5_(1a) Income Statement YTD" xfId="13636" xr:uid="{9A8CC39F-7F9B-4D77-8586-8821E5183860}"/>
    <cellStyle name="Normal 19 2 6" xfId="13637" xr:uid="{85FA9F5B-EBF0-4195-A19B-28DD3EA71D73}"/>
    <cellStyle name="Normal 19 2 6 2" xfId="13638" xr:uid="{E3A07D19-5A65-477B-A9D8-822903BD7A4F}"/>
    <cellStyle name="Normal 19 2 6 2 2" xfId="13639" xr:uid="{DDA85818-3548-463A-8FF2-C5BD96F3255A}"/>
    <cellStyle name="Normal 19 2 6 2_(1a) Income Statement YTD" xfId="13640" xr:uid="{B9B22B7D-6A45-4C74-824D-F43E2E118C36}"/>
    <cellStyle name="Normal 19 2 6_(1a) Income Statement YTD" xfId="13641" xr:uid="{16C7BD00-D09F-41B1-808F-8678189C56DB}"/>
    <cellStyle name="Normal 19 2 7" xfId="13642" xr:uid="{B05F7F50-95A5-4453-B79A-AF43B8A3DDE7}"/>
    <cellStyle name="Normal 19 2 7 2" xfId="13643" xr:uid="{5AD71884-802E-4427-953C-BC653D223AAD}"/>
    <cellStyle name="Normal 19 2 7 2 2" xfId="13644" xr:uid="{D1A2EA6F-E2C3-4342-94FF-47F51D0D675F}"/>
    <cellStyle name="Normal 19 2 7 2_(1a) Income Statement YTD" xfId="13645" xr:uid="{A0965B2A-003F-4AD0-A876-A8B0B3E4745A}"/>
    <cellStyle name="Normal 19 2 7_(1a) Income Statement YTD" xfId="13646" xr:uid="{A458D4BF-E2D5-4442-BD46-5F0154CFA56B}"/>
    <cellStyle name="Normal 19 2 8" xfId="13647" xr:uid="{153BFFDD-AF0C-44CF-BF63-8FD7886F20DA}"/>
    <cellStyle name="Normal 19 2 8 2" xfId="13648" xr:uid="{0040DDF6-1289-491B-8E4F-797E55AEA7E0}"/>
    <cellStyle name="Normal 19 2 8 2 2" xfId="13649" xr:uid="{A7BA0CFA-F2BC-4B49-831C-25F44B856F2A}"/>
    <cellStyle name="Normal 19 2 8 2_(1a) Income Statement YTD" xfId="13650" xr:uid="{7033839B-B793-4DE1-B07F-5D736186C0D2}"/>
    <cellStyle name="Normal 19 2 8_(1a) Income Statement YTD" xfId="13651" xr:uid="{18336DD1-F2C8-4933-B25C-0BA5AA3BAFA5}"/>
    <cellStyle name="Normal 19 2 9" xfId="13652" xr:uid="{FF72C0B7-98B4-4FB1-AC93-A8E46F20A7D9}"/>
    <cellStyle name="Normal 19 2 9 2" xfId="13653" xr:uid="{8AC0C854-EB50-478F-8E05-7459B0C327B6}"/>
    <cellStyle name="Normal 19 2 9 2 2" xfId="13654" xr:uid="{5630B1D9-2A22-494A-B217-F126C5465DC4}"/>
    <cellStyle name="Normal 19 2 9 2_(1a) Income Statement YTD" xfId="13655" xr:uid="{B95E3170-8C42-4613-B0EC-AF1E1A33B59B}"/>
    <cellStyle name="Normal 19 2 9_(1a) Income Statement YTD" xfId="13656" xr:uid="{A31270A6-01DB-496D-846F-2DE5C08034BE}"/>
    <cellStyle name="Normal 19 2_(1a) Income Statement YTD" xfId="13657" xr:uid="{0594A57B-F9D4-4DBE-912F-7DFA20F47E70}"/>
    <cellStyle name="Normal 19 3" xfId="78" xr:uid="{00000000-0005-0000-0000-000058000000}"/>
    <cellStyle name="Normal 19 3 2" xfId="13658" xr:uid="{961E46DE-1C72-40E9-890F-21BA273C16FB}"/>
    <cellStyle name="Normal 19 3 2 2" xfId="13659" xr:uid="{C5AB83ED-4945-4A54-8F85-3AB22B26CFED}"/>
    <cellStyle name="Normal 19 3 2 2 2" xfId="13660" xr:uid="{E59ED580-643F-4E58-85C3-80665AAE3368}"/>
    <cellStyle name="Normal 19 3 2 2 2 2" xfId="13661" xr:uid="{8C190D0C-D3A3-4A3C-BD92-75352335EDD6}"/>
    <cellStyle name="Normal 19 3 2 2 3" xfId="13662" xr:uid="{8A542308-296C-465E-B3C4-62CEB80D881E}"/>
    <cellStyle name="Normal 19 3 2 2 3 2" xfId="13663" xr:uid="{725E13BE-EE95-4946-A6AB-4079E173AED6}"/>
    <cellStyle name="Normal 19 3 2 2 4" xfId="13664" xr:uid="{88F0B97F-7B5E-4043-832F-2F445DF49210}"/>
    <cellStyle name="Normal 19 3 2 2_(1a) Income Statement YTD" xfId="13665" xr:uid="{0947650F-3749-450F-8108-A730428B885D}"/>
    <cellStyle name="Normal 19 3 2 3" xfId="13666" xr:uid="{DE58F457-CB08-4C02-B564-3420D4A6B18D}"/>
    <cellStyle name="Normal 19 3 2_(1a) Income Statement YTD" xfId="13667" xr:uid="{A4511FC4-798A-411B-81F1-0ED52B895EB7}"/>
    <cellStyle name="Normal 19 3 3" xfId="13668" xr:uid="{A5C35965-E146-4BD5-B54A-27CEBC4FB94A}"/>
    <cellStyle name="Normal 19 3 3 2" xfId="13669" xr:uid="{B2ACED01-E337-41B6-8CD1-30DA243DB6DA}"/>
    <cellStyle name="Normal 19 3 3 2 2" xfId="13670" xr:uid="{D98E8F26-E6BE-46DA-A3B5-F52CA925C73C}"/>
    <cellStyle name="Normal 19 3 3 2 2 2" xfId="13671" xr:uid="{7FC10AE4-930D-403C-9250-3BEF15641EBD}"/>
    <cellStyle name="Normal 19 3 3 2 3" xfId="13672" xr:uid="{F3507904-B0FF-4210-816C-B6238B5EDF26}"/>
    <cellStyle name="Normal 19 3 3 2 3 2" xfId="13673" xr:uid="{6899251F-A024-411C-9719-CD67F6FE45AD}"/>
    <cellStyle name="Normal 19 3 3 2 4" xfId="13674" xr:uid="{B55B55C2-51AC-4DBF-A147-94F05A010FB4}"/>
    <cellStyle name="Normal 19 3 3 2_(1a) Income Statement YTD" xfId="13675" xr:uid="{4FC30C2C-A7CD-46E9-9818-42835CFE1425}"/>
    <cellStyle name="Normal 19 3 3 3" xfId="13676" xr:uid="{5F0379FC-DCC8-47FD-AA75-4394C2DF9B95}"/>
    <cellStyle name="Normal 19 3 3_(1a) Income Statement YTD" xfId="13677" xr:uid="{F4F0141A-63F9-48A1-8A95-06AADAEDF97C}"/>
    <cellStyle name="Normal 19 3 4" xfId="13678" xr:uid="{B04398F7-1182-417D-AB76-02C4A2DA793F}"/>
    <cellStyle name="Normal 19 3 4 2" xfId="13679" xr:uid="{91EDBFA1-6BA3-477B-9DB2-E4DC4402450C}"/>
    <cellStyle name="Normal 19 3 4 2 2" xfId="13680" xr:uid="{6F6C9F1D-77AB-44E2-B635-6D007E863B21}"/>
    <cellStyle name="Normal 19 3 4 3" xfId="13681" xr:uid="{A3F22918-5C9C-42CF-8BA1-AE6165B0AA55}"/>
    <cellStyle name="Normal 19 3 4 3 2" xfId="13682" xr:uid="{2FE86AAD-E897-4908-8F58-63DD7D899BB8}"/>
    <cellStyle name="Normal 19 3 4 4" xfId="13683" xr:uid="{E05368B3-436C-429A-BEE4-BDEAC4D84A30}"/>
    <cellStyle name="Normal 19 3 4_PP" xfId="13684" xr:uid="{533C91A8-FBA8-4FC8-8FD5-79E0B5D6ED66}"/>
    <cellStyle name="Normal 19 3 5" xfId="13685" xr:uid="{415F59F0-4530-40AA-AA33-9E9EF115B80C}"/>
    <cellStyle name="Normal 19 3_(1) Control" xfId="13686" xr:uid="{EB79593F-8F50-48B2-BC04-8CA1FC780A92}"/>
    <cellStyle name="Normal 19 4" xfId="13687" xr:uid="{5FE29A3F-986B-42E5-99AD-E7C9BACAECE2}"/>
    <cellStyle name="Normal 19 4 2" xfId="13688" xr:uid="{80EFD5F7-09DC-4BF0-A7E7-7709047AC079}"/>
    <cellStyle name="Normal 19 4 2 2" xfId="13689" xr:uid="{A6C91D0D-DEED-4EB8-B64A-ABDC1DA35D2C}"/>
    <cellStyle name="Normal 19 4 2 2 2" xfId="13690" xr:uid="{F4A49300-7722-430C-B80A-AF75823FCF20}"/>
    <cellStyle name="Normal 19 4 2 2 2 2" xfId="13691" xr:uid="{24EDF4CE-0D7E-46A6-A219-B610EF150C2A}"/>
    <cellStyle name="Normal 19 4 2 2 3" xfId="13692" xr:uid="{DB643C61-30DC-49F4-B525-16C6185C6081}"/>
    <cellStyle name="Normal 19 4 2 2 3 2" xfId="13693" xr:uid="{DA8BA529-424F-4523-8CEA-1F44EF2520F3}"/>
    <cellStyle name="Normal 19 4 2 2 4" xfId="13694" xr:uid="{70F8C788-334F-4C13-8E9F-3FD2113E26E4}"/>
    <cellStyle name="Normal 19 4 2 2_(1a) Income Statement YTD" xfId="13695" xr:uid="{2242A805-0868-4181-A871-FA06E1A8B884}"/>
    <cellStyle name="Normal 19 4 2 3" xfId="13696" xr:uid="{6B021427-2679-4A19-956D-FCAE0FDCF137}"/>
    <cellStyle name="Normal 19 4 2_(1a) Income Statement YTD" xfId="13697" xr:uid="{D6F5EF6A-22D8-4798-BE5F-4FE8C76BD329}"/>
    <cellStyle name="Normal 19 4 3" xfId="13698" xr:uid="{55C5970C-4D65-4920-8444-7ED86B0DCD49}"/>
    <cellStyle name="Normal 19 4 3 2" xfId="13699" xr:uid="{CF9E817E-2A5B-45B6-8796-F7FA891188A5}"/>
    <cellStyle name="Normal 19 4 3 2 2" xfId="13700" xr:uid="{597B9DC0-5449-4519-9F09-8F5E0588AD66}"/>
    <cellStyle name="Normal 19 4 3 3" xfId="13701" xr:uid="{FCC55921-7019-4C5D-B420-B5F9965D8E7E}"/>
    <cellStyle name="Normal 19 4 3 3 2" xfId="13702" xr:uid="{24AE6070-84F6-4A75-BC14-56D171DC8B4E}"/>
    <cellStyle name="Normal 19 4 3 4" xfId="13703" xr:uid="{25F02E40-2659-4222-9B80-906043405421}"/>
    <cellStyle name="Normal 19 4 3_(1a) Income Statement YTD" xfId="13704" xr:uid="{E0B13D01-FE9B-40D0-9A44-1F2E97BD2336}"/>
    <cellStyle name="Normal 19 4 4" xfId="13705" xr:uid="{5784B464-1CEC-4B1D-BD13-5680B3AF7037}"/>
    <cellStyle name="Normal 19 4_(1a) Income Statement YTD" xfId="13706" xr:uid="{D1EE3447-555E-4175-93BE-0E0D3E203BEA}"/>
    <cellStyle name="Normal 19 5" xfId="13707" xr:uid="{33A50111-A8AC-441C-8D17-1AB3A481D783}"/>
    <cellStyle name="Normal 19 5 2" xfId="13708" xr:uid="{6788FD99-C7DE-4324-A128-4F961B6E3D6D}"/>
    <cellStyle name="Normal 19 5 2 2" xfId="13709" xr:uid="{85503E54-A9EA-490D-8832-1BB1B4731622}"/>
    <cellStyle name="Normal 19 5 2 2 2" xfId="13710" xr:uid="{AD30C05F-F41D-4C53-A766-9D4AB9F983BA}"/>
    <cellStyle name="Normal 19 5 2 2 2 2" xfId="13711" xr:uid="{16C2B9B0-D9CA-4732-82EE-7706D67DBB07}"/>
    <cellStyle name="Normal 19 5 2 2 3" xfId="13712" xr:uid="{DD245B8C-E25D-42DB-B5BD-5A32B04782E9}"/>
    <cellStyle name="Normal 19 5 2 2 3 2" xfId="13713" xr:uid="{59CC27A6-C818-472D-8E71-3A7AEBEC2AC3}"/>
    <cellStyle name="Normal 19 5 2 2 4" xfId="13714" xr:uid="{D0EED538-0678-4E3E-9796-663D13CFFEE6}"/>
    <cellStyle name="Normal 19 5 2 2_(1a) Income Statement YTD" xfId="13715" xr:uid="{7E370B3A-5CBA-4574-B822-736E26FC6E26}"/>
    <cellStyle name="Normal 19 5 2 3" xfId="13716" xr:uid="{482709A3-A41D-443A-92A9-B6F6060E1E0A}"/>
    <cellStyle name="Normal 19 5 2_(1a) Income Statement YTD" xfId="13717" xr:uid="{6B43B693-89A9-4C4C-B675-52665AE4D357}"/>
    <cellStyle name="Normal 19 5 3" xfId="13718" xr:uid="{00257B8D-DE54-4898-BE82-1EAD74EC46F0}"/>
    <cellStyle name="Normal 19 5 3 2" xfId="13719" xr:uid="{3FBBFEC5-22AE-48AC-9ECD-4E3370ADE06C}"/>
    <cellStyle name="Normal 19 5 3 2 2" xfId="13720" xr:uid="{4E1C329B-010B-4042-8590-C383445D354D}"/>
    <cellStyle name="Normal 19 5 3 3" xfId="13721" xr:uid="{2866A578-4523-4E7F-8791-5A759E791EAC}"/>
    <cellStyle name="Normal 19 5 3 3 2" xfId="13722" xr:uid="{EE12857C-DE1A-47DE-8924-86EEDE27F178}"/>
    <cellStyle name="Normal 19 5 3 4" xfId="13723" xr:uid="{D91A2A36-4266-42A8-97E7-19F3439B1BAD}"/>
    <cellStyle name="Normal 19 5 3_(1a) Income Statement YTD" xfId="13724" xr:uid="{4A30CBBC-6109-495D-9BC3-1A53C1F10635}"/>
    <cellStyle name="Normal 19 5 4" xfId="13725" xr:uid="{82C745A4-DFE9-48A3-A16A-491A86122617}"/>
    <cellStyle name="Normal 19 5_(1a) Income Statement YTD" xfId="13726" xr:uid="{DF70767C-8BDE-4FAE-955D-5E5DD0684D18}"/>
    <cellStyle name="Normal 19 6" xfId="13727" xr:uid="{821A89D8-C09B-44EE-83EF-14BF6E67F81B}"/>
    <cellStyle name="Normal 19 6 2" xfId="13728" xr:uid="{9D8F3363-8BB8-4F45-BFBC-F0F962FF3D10}"/>
    <cellStyle name="Normal 19 6 2 2" xfId="13729" xr:uid="{2E879050-E8E0-4801-BCB0-4E2146C0E736}"/>
    <cellStyle name="Normal 19 6 2 2 2" xfId="13730" xr:uid="{816B59D8-6870-4E12-ACBE-C172164D8C32}"/>
    <cellStyle name="Normal 19 6 2 2 2 2" xfId="13731" xr:uid="{07016E7B-22FA-4F25-A576-A523DA91F8F9}"/>
    <cellStyle name="Normal 19 6 2 2 3" xfId="13732" xr:uid="{22C8474A-50B3-40C8-ABE5-3EE702F89792}"/>
    <cellStyle name="Normal 19 6 2 2 3 2" xfId="13733" xr:uid="{3170D687-3D59-4EA1-991E-284EA424487A}"/>
    <cellStyle name="Normal 19 6 2 2 4" xfId="13734" xr:uid="{B56652BF-EB3F-4150-AFDD-2AA494E223F0}"/>
    <cellStyle name="Normal 19 6 2 2_(1a) Income Statement YTD" xfId="13735" xr:uid="{DDECEF96-1F2C-4178-A7D5-62A3D0B8E0B7}"/>
    <cellStyle name="Normal 19 6 2 3" xfId="13736" xr:uid="{BEC65C8A-3D7B-4FFB-915D-4D52678004D8}"/>
    <cellStyle name="Normal 19 6 2_(1a) Income Statement YTD" xfId="13737" xr:uid="{3EE440C7-F002-4C24-B71C-80DA1D60B186}"/>
    <cellStyle name="Normal 19 6 3" xfId="13738" xr:uid="{EC3121D0-0D60-4EA9-B468-F20CD0D92966}"/>
    <cellStyle name="Normal 19 6 3 2" xfId="13739" xr:uid="{8509FBAA-9AA9-4CEF-973F-4004B814BBC1}"/>
    <cellStyle name="Normal 19 6 3 2 2" xfId="13740" xr:uid="{AC6F98AC-16F2-425D-ADE4-64FE45318EEA}"/>
    <cellStyle name="Normal 19 6 3 3" xfId="13741" xr:uid="{6E69A604-CBC8-42E4-BF8D-A3DFFD09A82F}"/>
    <cellStyle name="Normal 19 6 3 3 2" xfId="13742" xr:uid="{24770357-FE81-48D7-997B-6949C214CB6F}"/>
    <cellStyle name="Normal 19 6 3 4" xfId="13743" xr:uid="{40A20EE4-4418-42EB-9F27-9EF6B67F61B2}"/>
    <cellStyle name="Normal 19 6 3_(1a) Income Statement YTD" xfId="13744" xr:uid="{984E5431-E324-4B6A-B6B4-9F3EA8F139AC}"/>
    <cellStyle name="Normal 19 6 4" xfId="13745" xr:uid="{6C194DA3-406B-41A2-A5D1-85AC816BEC25}"/>
    <cellStyle name="Normal 19 6_(1a) Income Statement YTD" xfId="13746" xr:uid="{8FE4012A-C820-4A6F-8338-76BCE04BE18A}"/>
    <cellStyle name="Normal 19 7" xfId="13747" xr:uid="{C73FC020-664C-41A1-95F6-B718B269F4BE}"/>
    <cellStyle name="Normal 19 7 2" xfId="13748" xr:uid="{403DC7C5-CD46-49CD-8A4F-961A3ABE41C7}"/>
    <cellStyle name="Normal 19 7 2 2" xfId="13749" xr:uid="{D3E10CEB-0B91-47CA-8911-1D219CB4ED0E}"/>
    <cellStyle name="Normal 19 7 2_Forecast Inputs - Hydro" xfId="13750" xr:uid="{577C72BB-A45F-4211-8091-AD6E720957D4}"/>
    <cellStyle name="Normal 19 7 3" xfId="13751" xr:uid="{4CE633A8-1CF8-45FE-86CA-226121DC56CB}"/>
    <cellStyle name="Normal 19 7 3 2" xfId="13752" xr:uid="{47363AD8-3573-44AC-A766-FA6664043030}"/>
    <cellStyle name="Normal 19 7 3 2 2" xfId="13753" xr:uid="{87651013-4706-43CE-8AFD-B080D95F8A94}"/>
    <cellStyle name="Normal 19 7 3 3" xfId="13754" xr:uid="{F489352D-9DBB-46AA-82F8-182522C44C3A}"/>
    <cellStyle name="Normal 19 7 3 3 2" xfId="13755" xr:uid="{C24553D6-AB12-49D5-97DC-B65D015B42C5}"/>
    <cellStyle name="Normal 19 7 3 4" xfId="13756" xr:uid="{A78C6A6A-C32C-4702-BC3A-06CFD5E3B863}"/>
    <cellStyle name="Normal 19 7_(1a) Income Statement YTD" xfId="13757" xr:uid="{31D0B12D-9C6A-4DB0-A940-A999F680D121}"/>
    <cellStyle name="Normal 19 8" xfId="13758" xr:uid="{FABB5E2E-53D6-413C-BAA2-C211BE5B8675}"/>
    <cellStyle name="Normal 19 8 2" xfId="13759" xr:uid="{01DC3DA5-E702-49A0-AAB8-0D3DCC6C1813}"/>
    <cellStyle name="Normal 19 8 2 2" xfId="13760" xr:uid="{62218944-D1A4-4CE4-B72F-53135CD07187}"/>
    <cellStyle name="Normal 19 8 2 2 2" xfId="13761" xr:uid="{6092AD88-3898-4131-B9D5-252C653EBF41}"/>
    <cellStyle name="Normal 19 8 2 3" xfId="13762" xr:uid="{AE715063-B9BD-4E60-AF0B-89F03245B296}"/>
    <cellStyle name="Normal 19 8 2 3 2" xfId="13763" xr:uid="{5BD7897F-2DED-482B-955F-1C8650E7F65A}"/>
    <cellStyle name="Normal 19 8 2 4" xfId="13764" xr:uid="{3B5D23E7-600A-474E-9858-A6F0DA5FC222}"/>
    <cellStyle name="Normal 19 8 3" xfId="13765" xr:uid="{B5CD4D95-044B-4595-BC58-A39051D5E45E}"/>
    <cellStyle name="Normal 19 8_(1a) Income Statement YTD" xfId="13766" xr:uid="{9D18EF3C-92BD-416B-83D6-0752F8E265F6}"/>
    <cellStyle name="Normal 19 9" xfId="13767" xr:uid="{CBB63018-FA57-41FD-A92E-A835345174A7}"/>
    <cellStyle name="Normal 19_(1) Control" xfId="13768" xr:uid="{C82A6F45-87C9-4C7C-AE99-FA603FC91A1A}"/>
    <cellStyle name="Normal 190" xfId="13769" xr:uid="{EB94F8EB-BA28-4CB0-8457-132512E7427A}"/>
    <cellStyle name="Normal 190 2" xfId="13770" xr:uid="{7F131D11-153E-4403-8CB2-3338FE8CAE28}"/>
    <cellStyle name="Normal 190 2 2" xfId="13771" xr:uid="{00AF9C86-41A3-41D3-8554-1378E2CF7C16}"/>
    <cellStyle name="Normal 190 3" xfId="13772" xr:uid="{B7A1DDB0-9E9E-47F2-A905-330DF9B2C524}"/>
    <cellStyle name="Normal 190 3 2" xfId="13773" xr:uid="{E33BEA22-2937-4D61-8E6D-1D0C925969D1}"/>
    <cellStyle name="Normal 190 4" xfId="13774" xr:uid="{0659FD19-7D1E-4E63-881E-0384B5419F05}"/>
    <cellStyle name="Normal 191" xfId="13775" xr:uid="{B43E7389-939C-4B66-B80B-9068E0FABD3D}"/>
    <cellStyle name="Normal 192" xfId="13776" xr:uid="{A5D926C4-8C82-4061-8454-E4022F78CB87}"/>
    <cellStyle name="Normal 193" xfId="13777" xr:uid="{017201D1-D5AF-4942-B9BD-AF73B0EE71FB}"/>
    <cellStyle name="Normal 194" xfId="13778" xr:uid="{C2067838-EE59-470E-8AE8-E9E68595730C}"/>
    <cellStyle name="Normal 194 2" xfId="13779" xr:uid="{EFD75BFB-4122-4A4D-BE7C-6C0372FBBF0B}"/>
    <cellStyle name="Normal 194_(1a) Income Statement YTD" xfId="13780" xr:uid="{2EA8405B-AE37-4A98-A0CD-F3434961CA47}"/>
    <cellStyle name="Normal 195" xfId="13781" xr:uid="{D84ED662-49C0-41B3-8530-7F0DB670BA4D}"/>
    <cellStyle name="Normal 196" xfId="13782" xr:uid="{A5B6FC96-11C4-4C32-BDF5-2195B7E2DFCF}"/>
    <cellStyle name="Normal 197" xfId="13783" xr:uid="{5F23EC51-A836-45CD-B266-007BB1C30063}"/>
    <cellStyle name="Normal 198" xfId="13784" xr:uid="{4BB2D9DB-B741-4C93-8AB5-B5FEFAB82F43}"/>
    <cellStyle name="Normal 198 2" xfId="13785" xr:uid="{C37080CA-9B27-44F8-AAEA-C284E6DEB365}"/>
    <cellStyle name="Normal 198 2 2" xfId="13786" xr:uid="{42EBCF71-A86C-40A6-AD60-29DB12D7C772}"/>
    <cellStyle name="Normal 198 2 2 2" xfId="13787" xr:uid="{92221CAC-01BE-46E3-9B21-9ACB21CDCD24}"/>
    <cellStyle name="Normal 198 2 3" xfId="13788" xr:uid="{4112A310-BFFE-45B3-B3C9-0DE9726A739C}"/>
    <cellStyle name="Normal 198 2 3 2" xfId="13789" xr:uid="{DD000B1C-87EE-47E1-87AA-1AC42AB15D6B}"/>
    <cellStyle name="Normal 198 2 4" xfId="13790" xr:uid="{3E8F0E49-CA64-4FFC-8433-F53E43C301AF}"/>
    <cellStyle name="Normal 198_(1a) Income Statement YTD" xfId="13791" xr:uid="{7E853D48-0900-4C43-8563-72A8702CC8E2}"/>
    <cellStyle name="Normal 199" xfId="13792" xr:uid="{0FC267DF-A877-41FA-A845-6C14F2B649DD}"/>
    <cellStyle name="Normal 2" xfId="79" xr:uid="{00000000-0005-0000-0000-000059000000}"/>
    <cellStyle name="Normal 2 10" xfId="80" xr:uid="{00000000-0005-0000-0000-00005A000000}"/>
    <cellStyle name="Normal 2 10 2" xfId="13793" xr:uid="{F310B264-CD55-42F3-9151-8C22D873CF94}"/>
    <cellStyle name="Normal 2 10 2 2" xfId="13794" xr:uid="{F764B359-BAEF-460A-8C9A-60E0A9D55EC1}"/>
    <cellStyle name="Normal 2 10 2 2 2" xfId="13795" xr:uid="{40B8F249-19FB-4E04-AC12-FC971FE88DAA}"/>
    <cellStyle name="Normal 2 10 2 2_Forecast Inputs - Hydro" xfId="13796" xr:uid="{624A6ABB-5CA8-49B7-A8D1-A019E6092C1C}"/>
    <cellStyle name="Normal 2 10 2_(1a) Income Statement YTD" xfId="13797" xr:uid="{48E33341-57BC-42A1-B25E-8B2BB3707960}"/>
    <cellStyle name="Normal 2 10 3" xfId="13798" xr:uid="{017E33AF-2A78-49F5-AA6E-45299470C75D}"/>
    <cellStyle name="Normal 2 10_(1a) Income Statement YTD" xfId="13799" xr:uid="{B4D32EF7-10A0-4C09-9327-996DEAC8649F}"/>
    <cellStyle name="Normal 2 11" xfId="81" xr:uid="{00000000-0005-0000-0000-00005B000000}"/>
    <cellStyle name="Normal 2 11 2" xfId="13800" xr:uid="{64987560-AC9B-4848-A82D-EDF7D65A6D7A}"/>
    <cellStyle name="Normal 2 11 2 2" xfId="13801" xr:uid="{04AB33E4-CEFF-4010-A24D-A7A33D3697D3}"/>
    <cellStyle name="Normal 2 11 2_Forecast Inputs - Hydro" xfId="13802" xr:uid="{4C2F867B-BCF7-4B0C-9F66-32EA098DBCF2}"/>
    <cellStyle name="Normal 2 11 3" xfId="13803" xr:uid="{BC8CB4D8-1BD3-452E-8311-C351C803ADBA}"/>
    <cellStyle name="Normal 2 11_(1a) Income Statement YTD" xfId="13804" xr:uid="{ED314397-BA90-4DC6-B427-7A51425CD376}"/>
    <cellStyle name="Normal 2 12" xfId="82" xr:uid="{00000000-0005-0000-0000-00005C000000}"/>
    <cellStyle name="Normal 2 12 2" xfId="13805" xr:uid="{F43EC3E9-D784-4699-8A62-DBFB78291922}"/>
    <cellStyle name="Normal 2 12 2 2" xfId="13806" xr:uid="{A25E4479-62CB-4803-8EF3-249F17DC884B}"/>
    <cellStyle name="Normal 2 12 2_Forecast Inputs - Hydro" xfId="13807" xr:uid="{F4CD1975-13DD-4996-AEDE-EBA5F0AF1ACF}"/>
    <cellStyle name="Normal 2 12 3" xfId="13808" xr:uid="{7B94645D-7360-4A3B-9DE0-907FF30701E5}"/>
    <cellStyle name="Normal 2 12_(1a) Income Statement YTD" xfId="13809" xr:uid="{4490724F-3E3B-45FA-8048-103CCD5243B6}"/>
    <cellStyle name="Normal 2 13" xfId="83" xr:uid="{00000000-0005-0000-0000-00005D000000}"/>
    <cellStyle name="Normal 2 13 2" xfId="13810" xr:uid="{762AFEA2-ECF8-45BF-A1F5-1B5E3F994569}"/>
    <cellStyle name="Normal 2 13 2 2" xfId="13811" xr:uid="{86DDC256-D7F2-47BB-B07E-06F3098A3270}"/>
    <cellStyle name="Normal 2 13 2_Forecast Inputs - Hydro" xfId="13812" xr:uid="{F372E5DC-BDDF-4CA1-B8E5-3982551DDF51}"/>
    <cellStyle name="Normal 2 13 3" xfId="13813" xr:uid="{6457A778-1934-4B8F-BE9B-F826ED6202E1}"/>
    <cellStyle name="Normal 2 13_(1a) Income Statement YTD" xfId="13814" xr:uid="{3450A40A-7F26-4123-BB69-97C15898CFFE}"/>
    <cellStyle name="Normal 2 14" xfId="84" xr:uid="{00000000-0005-0000-0000-00005E000000}"/>
    <cellStyle name="Normal 2 14 2" xfId="13815" xr:uid="{8E911DB2-32A1-4BDB-A9C0-97AFD9CDF887}"/>
    <cellStyle name="Normal 2 14 2 2" xfId="13816" xr:uid="{1808B98E-B92D-4C3C-97B8-84B9C6F5BDB5}"/>
    <cellStyle name="Normal 2 14 2_Forecast Inputs - Hydro" xfId="13817" xr:uid="{EF9ADF63-2DD6-4199-A758-0F31B2C057E5}"/>
    <cellStyle name="Normal 2 14 3" xfId="13818" xr:uid="{D0AE5207-FB91-4F11-85D4-08BC532D5B00}"/>
    <cellStyle name="Normal 2 14_(1a) Income Statement YTD" xfId="13819" xr:uid="{A66ABF05-2C54-4609-B63E-D02E298282A3}"/>
    <cellStyle name="Normal 2 15" xfId="85" xr:uid="{00000000-0005-0000-0000-00005F000000}"/>
    <cellStyle name="Normal 2 15 2" xfId="13820" xr:uid="{2E7E6B16-FF25-4E71-9C3F-DC7F8CCE89FF}"/>
    <cellStyle name="Normal 2 15 2 2" xfId="13821" xr:uid="{BF024151-62E0-4048-9E2A-B665A427C663}"/>
    <cellStyle name="Normal 2 15 2 3" xfId="13822" xr:uid="{1332C77C-0273-4734-8A6C-E7E8B26A3A68}"/>
    <cellStyle name="Normal 2 15 2 4" xfId="13823" xr:uid="{AA3EEB4F-49D3-4E56-9F82-B111C934289B}"/>
    <cellStyle name="Normal 2 15 2_Forecast Inputs - Hydro" xfId="13824" xr:uid="{88C8261C-B4BD-428B-882D-15E9BC5C95F4}"/>
    <cellStyle name="Normal 2 15 3" xfId="13825" xr:uid="{EFADF03F-F330-4D72-BB85-DCD39EC14DB3}"/>
    <cellStyle name="Normal 2 15_(1a) Income Statement YTD" xfId="13826" xr:uid="{91B279D4-0916-478E-A83C-4337EA27D229}"/>
    <cellStyle name="Normal 2 16" xfId="86" xr:uid="{00000000-0005-0000-0000-000060000000}"/>
    <cellStyle name="Normal 2 16 2" xfId="13827" xr:uid="{64E9D252-3837-409A-B9E4-03A01CCFFD0F}"/>
    <cellStyle name="Normal 2 16 2 2" xfId="13828" xr:uid="{33F41EC4-A53F-43DB-AEA4-EE070DA39120}"/>
    <cellStyle name="Normal 2 16 2 3" xfId="13829" xr:uid="{7864B94D-B6A2-4FB4-AC49-25B5BC742FA9}"/>
    <cellStyle name="Normal 2 16 2 4" xfId="13830" xr:uid="{8EF64890-DF2D-493B-9FA0-A4414860E638}"/>
    <cellStyle name="Normal 2 16 2_Forecast Inputs - Hydro" xfId="13831" xr:uid="{BCAF9303-1C3F-4841-8897-71A99DD6355A}"/>
    <cellStyle name="Normal 2 16 3" xfId="13832" xr:uid="{07972AAB-ACE2-442B-AFA0-CF5EFECDB9B3}"/>
    <cellStyle name="Normal 2 16_(1a) Income Statement YTD" xfId="13833" xr:uid="{8CA34D89-6CDF-4230-B282-DD59034BB94F}"/>
    <cellStyle name="Normal 2 17" xfId="87" xr:uid="{00000000-0005-0000-0000-000061000000}"/>
    <cellStyle name="Normal 2 17 2" xfId="13834" xr:uid="{271B447A-A657-4DAF-9847-1CA44EE393AF}"/>
    <cellStyle name="Normal 2 17 2 2" xfId="13835" xr:uid="{A6293392-16C9-4A14-B76A-11F151E5EB03}"/>
    <cellStyle name="Normal 2 17 2 3" xfId="13836" xr:uid="{E0FC4797-34B4-42D6-9761-052D5D96464A}"/>
    <cellStyle name="Normal 2 17 2 4" xfId="13837" xr:uid="{01C820EC-A34A-45F0-AB8C-1A116C60AE75}"/>
    <cellStyle name="Normal 2 17 2_Forecast Inputs - Hydro" xfId="13838" xr:uid="{549762F8-9C9B-42E0-8499-AAF5C3F8E712}"/>
    <cellStyle name="Normal 2 17 3" xfId="13839" xr:uid="{10E4D608-59EB-4A12-8E51-EBD8D0331745}"/>
    <cellStyle name="Normal 2 17_(1a) Income Statement YTD" xfId="13840" xr:uid="{9711FA54-1A87-4F3B-8ADC-3371570D7DFD}"/>
    <cellStyle name="Normal 2 18" xfId="88" xr:uid="{00000000-0005-0000-0000-000062000000}"/>
    <cellStyle name="Normal 2 18 2" xfId="13841" xr:uid="{7F81AC7E-EBB2-4948-B896-773476CB6295}"/>
    <cellStyle name="Normal 2 18 2 2" xfId="13842" xr:uid="{E1681B06-8111-465D-B525-6DE92E02A8E8}"/>
    <cellStyle name="Normal 2 18 2_Forecast Inputs - Hydro" xfId="13843" xr:uid="{055A06FE-D52E-4469-909C-27228A537654}"/>
    <cellStyle name="Normal 2 18 3" xfId="13844" xr:uid="{A944BFC9-C59F-4A3C-ADAE-151D4F37E831}"/>
    <cellStyle name="Normal 2 18_(1a) Income Statement YTD" xfId="13845" xr:uid="{5836B599-EEAC-45AE-B7ED-64EBC9DEFD8B}"/>
    <cellStyle name="Normal 2 19" xfId="89" xr:uid="{00000000-0005-0000-0000-000063000000}"/>
    <cellStyle name="Normal 2 19 2" xfId="13846" xr:uid="{F5F7F5EB-674E-417F-92B7-C66790F066A2}"/>
    <cellStyle name="Normal 2 19 2 2" xfId="13847" xr:uid="{01061AB5-DE6B-471A-9A57-D751A1F27800}"/>
    <cellStyle name="Normal 2 19 2_Forecast Inputs - Hydro" xfId="13848" xr:uid="{DBA58233-F120-4461-A884-CC333C645B3F}"/>
    <cellStyle name="Normal 2 19 3" xfId="13849" xr:uid="{900FDC2C-8105-47A0-BCF2-A5B52A61D18A}"/>
    <cellStyle name="Normal 2 19_(1a) Income Statement YTD" xfId="13850" xr:uid="{AFCCC299-4DA3-408C-A628-A4C48B88CFEA}"/>
    <cellStyle name="Normal 2 2" xfId="90" xr:uid="{00000000-0005-0000-0000-000064000000}"/>
    <cellStyle name="Normal 2 2 10" xfId="13851" xr:uid="{A6086454-72DD-4336-A359-C09295F1A35C}"/>
    <cellStyle name="Normal 2 2 11" xfId="13852" xr:uid="{8A0EA6EA-A8EC-4B0B-BE22-238B4CA8C261}"/>
    <cellStyle name="Normal 2 2 12" xfId="13853" xr:uid="{60198866-9434-4D8D-B28E-121A30756C2C}"/>
    <cellStyle name="Normal 2 2 13" xfId="13854" xr:uid="{BC713EA1-C434-4731-ABCC-983A881EB840}"/>
    <cellStyle name="Normal 2 2 14" xfId="13855" xr:uid="{B0284DE7-EA67-4091-AA6D-14613689E262}"/>
    <cellStyle name="Normal 2 2 15" xfId="13856" xr:uid="{72DD8407-B2CA-4A8F-A31F-DA6BB03CDFD9}"/>
    <cellStyle name="Normal 2 2 16" xfId="13857" xr:uid="{A4DD29FF-DD5A-4B31-B93C-22388F2E982A}"/>
    <cellStyle name="Normal 2 2 17" xfId="13858" xr:uid="{C7FA8728-6760-4E4F-9184-3874B17F21A3}"/>
    <cellStyle name="Normal 2 2 18" xfId="13859" xr:uid="{F9886C5C-3484-4362-A394-31D1D77B6F66}"/>
    <cellStyle name="Normal 2 2 19" xfId="13860" xr:uid="{62FC5EA8-9E4F-4B93-8F7E-0A48D5DF9AE9}"/>
    <cellStyle name="Normal 2 2 2" xfId="13861" xr:uid="{5AD56C75-A304-4C88-8B0E-461F2E293917}"/>
    <cellStyle name="Normal 2 2 2 10" xfId="13862" xr:uid="{52D6FA90-9F00-4D03-BE9C-A81EF9D3F241}"/>
    <cellStyle name="Normal 2 2 2 10 2" xfId="13863" xr:uid="{29D926B5-FB86-461B-A033-43B3AB2FB4C2}"/>
    <cellStyle name="Normal 2 2 2 10 2 2" xfId="13864" xr:uid="{E013A545-14A9-4416-95AC-11C058EF73EB}"/>
    <cellStyle name="Normal 2 2 2 10 2_Forecast Inputs - Hydro" xfId="13865" xr:uid="{4D931101-BB9F-4FC7-97D2-E79FF2833AEB}"/>
    <cellStyle name="Normal 2 2 2 10 3" xfId="13866" xr:uid="{CF217F93-3F17-454D-9BA5-7187DE776FC4}"/>
    <cellStyle name="Normal 2 2 2 10_(1a) Income Statement YTD" xfId="13867" xr:uid="{39EA9519-8603-47AF-8135-1CDD9C00F284}"/>
    <cellStyle name="Normal 2 2 2 11" xfId="13868" xr:uid="{888ED5D8-9553-4615-8754-D7DFF1E2A1AE}"/>
    <cellStyle name="Normal 2 2 2 11 2" xfId="13869" xr:uid="{B51404B0-2714-4E9E-8577-94A8F54384A9}"/>
    <cellStyle name="Normal 2 2 2 11 2 2" xfId="13870" xr:uid="{849414E5-B2F1-4016-AD94-7296E2FCD61C}"/>
    <cellStyle name="Normal 2 2 2 11 2_Forecast Inputs - Hydro" xfId="13871" xr:uid="{825E7F00-60CF-4103-9E5B-087FB0EF671A}"/>
    <cellStyle name="Normal 2 2 2 11 3" xfId="13872" xr:uid="{B76795FC-575D-4C2B-9F06-02FDB104053D}"/>
    <cellStyle name="Normal 2 2 2 11_(1a) Income Statement YTD" xfId="13873" xr:uid="{FECB54F3-DAB9-435E-BFB4-830989B32099}"/>
    <cellStyle name="Normal 2 2 2 12" xfId="13874" xr:uid="{2ADFDB8A-D258-42FB-9253-255D1BA5F922}"/>
    <cellStyle name="Normal 2 2 2 12 2" xfId="13875" xr:uid="{7B7F4F35-319E-4B61-993F-F5D6BDA0C505}"/>
    <cellStyle name="Normal 2 2 2 12 2 2" xfId="13876" xr:uid="{36A234A8-C486-4E69-894C-B1CF63E7C7B5}"/>
    <cellStyle name="Normal 2 2 2 12 2_Forecast Inputs - Hydro" xfId="13877" xr:uid="{E20A1CD5-CE11-4316-8A26-97908E552644}"/>
    <cellStyle name="Normal 2 2 2 12 3" xfId="13878" xr:uid="{8F8DB06A-3DFE-4D40-9CCF-7C981D466C22}"/>
    <cellStyle name="Normal 2 2 2 12_(1a) Income Statement YTD" xfId="13879" xr:uid="{CBF737E6-EBDC-497B-AD3B-49488E23FDD1}"/>
    <cellStyle name="Normal 2 2 2 13" xfId="13880" xr:uid="{A9EAFCA4-9473-45F3-8080-C80791FCCD13}"/>
    <cellStyle name="Normal 2 2 2 13 2" xfId="13881" xr:uid="{3E06E196-5253-42B5-A65E-84759278AB17}"/>
    <cellStyle name="Normal 2 2 2 13 2 2" xfId="13882" xr:uid="{E02107EF-7B01-4A3A-AEA9-3EE7FB36A7E4}"/>
    <cellStyle name="Normal 2 2 2 13 2_Forecast Inputs - Hydro" xfId="13883" xr:uid="{17EC19F4-F747-4287-AC3E-FCCC05D2E3B9}"/>
    <cellStyle name="Normal 2 2 2 13 3" xfId="13884" xr:uid="{8C563651-1D44-49B8-B259-A021174E2B28}"/>
    <cellStyle name="Normal 2 2 2 13_(1a) Income Statement YTD" xfId="13885" xr:uid="{03A847D4-7774-4891-B976-92FD89A2E56D}"/>
    <cellStyle name="Normal 2 2 2 14" xfId="13886" xr:uid="{42C937BF-DBBC-442B-AFF3-271F6F0F3F98}"/>
    <cellStyle name="Normal 2 2 2 14 2" xfId="13887" xr:uid="{919FB1C7-F224-4816-8F57-21D81D59FAC7}"/>
    <cellStyle name="Normal 2 2 2 14 2 2" xfId="13888" xr:uid="{39F76E2A-B30E-414D-B90B-F7B0C2677BC7}"/>
    <cellStyle name="Normal 2 2 2 14 2_Forecast Inputs - Hydro" xfId="13889" xr:uid="{A30AF192-9FCF-41FD-AD19-57CE7817C47C}"/>
    <cellStyle name="Normal 2 2 2 14 3" xfId="13890" xr:uid="{1D12F3A2-23BF-43DF-B7F6-A970DD944D6C}"/>
    <cellStyle name="Normal 2 2 2 14_(1a) Income Statement YTD" xfId="13891" xr:uid="{979EB7EB-2CF1-4204-B977-28A530BD434C}"/>
    <cellStyle name="Normal 2 2 2 15" xfId="13892" xr:uid="{D10528A2-9096-415B-8051-FE33580A25D7}"/>
    <cellStyle name="Normal 2 2 2 15 2" xfId="13893" xr:uid="{43B1DD7F-B972-4D56-8657-AA6E271304C1}"/>
    <cellStyle name="Normal 2 2 2 15 2 2" xfId="13894" xr:uid="{1084F1E3-642B-4F69-AA73-5886688F7A5A}"/>
    <cellStyle name="Normal 2 2 2 15 2_Forecast Inputs - Hydro" xfId="13895" xr:uid="{3F060A8F-7405-4F5D-90B2-8A1989ECA5DF}"/>
    <cellStyle name="Normal 2 2 2 15 3" xfId="13896" xr:uid="{76A41635-171B-455A-94C4-01521D3C3EEB}"/>
    <cellStyle name="Normal 2 2 2 15_(1a) Income Statement YTD" xfId="13897" xr:uid="{82B285BB-D39C-4BC4-B077-B06E0CE2B7BB}"/>
    <cellStyle name="Normal 2 2 2 16" xfId="13898" xr:uid="{CEA22FC5-F9C5-46DF-B21B-F8970437FEE1}"/>
    <cellStyle name="Normal 2 2 2 16 2" xfId="13899" xr:uid="{4217D10E-A35B-4B15-A661-E846BF23B88D}"/>
    <cellStyle name="Normal 2 2 2 16 2 2" xfId="13900" xr:uid="{0DBE5D51-7345-4951-9C34-9C5E70E2169A}"/>
    <cellStyle name="Normal 2 2 2 16 2_Forecast Inputs - Hydro" xfId="13901" xr:uid="{3BCC6FA9-EA6B-4C89-9C7D-DAD978D27BBE}"/>
    <cellStyle name="Normal 2 2 2 16 3" xfId="13902" xr:uid="{5EE47E51-1466-4923-8C1B-69FEA60B5890}"/>
    <cellStyle name="Normal 2 2 2 16_(1a) Income Statement YTD" xfId="13903" xr:uid="{258D0ABF-677A-44A7-95E6-46C4A5164ABF}"/>
    <cellStyle name="Normal 2 2 2 17" xfId="13904" xr:uid="{F4F88760-FB3B-4CC4-A62C-E5D4D9167F39}"/>
    <cellStyle name="Normal 2 2 2 17 2" xfId="13905" xr:uid="{FC4FD567-32A7-4B42-90F3-D477790CA063}"/>
    <cellStyle name="Normal 2 2 2 17 2 2" xfId="13906" xr:uid="{71806B91-09B2-4AF8-95C4-76369AA84E89}"/>
    <cellStyle name="Normal 2 2 2 17 2_Forecast Inputs - Hydro" xfId="13907" xr:uid="{89EAEE3D-B4B2-47CE-B682-ECAC75DEFEF2}"/>
    <cellStyle name="Normal 2 2 2 17 3" xfId="13908" xr:uid="{CC9ABE77-A229-4ACD-A238-CAA08713890C}"/>
    <cellStyle name="Normal 2 2 2 17_(1a) Income Statement YTD" xfId="13909" xr:uid="{D423CA34-B91A-4E18-8FC2-04F162FBDF0A}"/>
    <cellStyle name="Normal 2 2 2 18" xfId="13910" xr:uid="{14255652-C28B-4F3B-937D-E995B2E55EC8}"/>
    <cellStyle name="Normal 2 2 2 18 2" xfId="13911" xr:uid="{C15CD3B0-ACE7-4E01-AA94-EAC85C511090}"/>
    <cellStyle name="Normal 2 2 2 18 2 2" xfId="13912" xr:uid="{FBA13848-596A-439A-9EC4-90702F3CEE55}"/>
    <cellStyle name="Normal 2 2 2 18 2_Forecast Inputs - Hydro" xfId="13913" xr:uid="{7D0215D6-DA11-4F4F-9E0C-FC2B977997C0}"/>
    <cellStyle name="Normal 2 2 2 18 3" xfId="13914" xr:uid="{23D9E0E3-E7AE-437D-B0BA-BC518B52FD9D}"/>
    <cellStyle name="Normal 2 2 2 18_(1a) Income Statement YTD" xfId="13915" xr:uid="{EFF45EE4-2D22-4A51-8EC9-92CB8A5C92EA}"/>
    <cellStyle name="Normal 2 2 2 19" xfId="13916" xr:uid="{3124835B-0474-42F9-9FD1-5722A4A4CAF7}"/>
    <cellStyle name="Normal 2 2 2 19 2" xfId="13917" xr:uid="{93BC064B-DAC4-4697-A10D-C976C7BE3EB0}"/>
    <cellStyle name="Normal 2 2 2 19 2 2" xfId="13918" xr:uid="{4397AFFB-B691-4D8E-9B16-4FF99B7843DB}"/>
    <cellStyle name="Normal 2 2 2 19 2_Forecast Inputs - Hydro" xfId="13919" xr:uid="{27EF7223-6BE5-475B-9DE5-27D5B0C15947}"/>
    <cellStyle name="Normal 2 2 2 19 3" xfId="13920" xr:uid="{93E8FC02-D9A1-4034-BFE4-2AD9B1814DF3}"/>
    <cellStyle name="Normal 2 2 2 19_(1a) Income Statement YTD" xfId="13921" xr:uid="{EC6560C9-943E-47CB-8F56-AC5E6E9F60F6}"/>
    <cellStyle name="Normal 2 2 2 2" xfId="13922" xr:uid="{F336829A-7F96-4E14-8981-8B48B66046DB}"/>
    <cellStyle name="Normal 2 2 2 2 2" xfId="13923" xr:uid="{556D9AFE-6682-45B0-93B2-67D269000111}"/>
    <cellStyle name="Normal 2 2 2 2 2 2" xfId="13924" xr:uid="{9CF25112-CF6E-406F-A457-EFEA4DB2E14C}"/>
    <cellStyle name="Normal 2 2 2 2 2_Forecast Inputs - Hydro" xfId="13925" xr:uid="{F5808C10-1373-4EBC-8AD8-40C88A52156E}"/>
    <cellStyle name="Normal 2 2 2 2 3" xfId="13926" xr:uid="{1F25A679-B0B2-4DEA-BBD7-3F84922792D6}"/>
    <cellStyle name="Normal 2 2 2 2_(1a) Income Statement YTD" xfId="13927" xr:uid="{2BABD3A4-5423-4EC8-B190-D04C4C7AEB15}"/>
    <cellStyle name="Normal 2 2 2 20" xfId="13928" xr:uid="{164F068A-6B9A-4DE1-8293-07DFC24F274C}"/>
    <cellStyle name="Normal 2 2 2 20 2" xfId="13929" xr:uid="{5076E877-93E1-458F-A363-C187D0CAFBC2}"/>
    <cellStyle name="Normal 2 2 2 20 2 2" xfId="13930" xr:uid="{3CEC5FC1-6AE9-4640-A8E6-D7952CC335D0}"/>
    <cellStyle name="Normal 2 2 2 20 2_Forecast Inputs - Hydro" xfId="13931" xr:uid="{B48E1F6A-6541-4D0A-B99B-CD6F11123C1D}"/>
    <cellStyle name="Normal 2 2 2 20 3" xfId="13932" xr:uid="{D63F66D7-C574-49A6-8E18-1EAF7EAE0107}"/>
    <cellStyle name="Normal 2 2 2 20_(1a) Income Statement YTD" xfId="13933" xr:uid="{0D01E78F-4021-45C2-A016-C134E253B3E4}"/>
    <cellStyle name="Normal 2 2 2 21" xfId="13934" xr:uid="{4A5A1794-A448-44D6-80D8-D1B4EFEF6ECB}"/>
    <cellStyle name="Normal 2 2 2 21 2" xfId="13935" xr:uid="{9C32AA09-9391-473C-A1BA-23A6F7094D93}"/>
    <cellStyle name="Normal 2 2 2 21 2 2" xfId="13936" xr:uid="{3380433F-6CA2-48CB-A29B-A91150387C76}"/>
    <cellStyle name="Normal 2 2 2 21 2_Forecast Inputs - Hydro" xfId="13937" xr:uid="{8588F096-A693-48A2-B938-195E2C288448}"/>
    <cellStyle name="Normal 2 2 2 21 3" xfId="13938" xr:uid="{E8A0566D-2BEB-4B95-B7E2-3AA78B3F1E16}"/>
    <cellStyle name="Normal 2 2 2 21_(1a) Income Statement YTD" xfId="13939" xr:uid="{8053E698-8F23-4711-BFF0-645D82A8E8FA}"/>
    <cellStyle name="Normal 2 2 2 22" xfId="13940" xr:uid="{C5246A66-1B41-47E3-B0BC-139C5BB52597}"/>
    <cellStyle name="Normal 2 2 2 22 2" xfId="13941" xr:uid="{4B55260C-5245-460E-BF8C-4FCEE8E881CE}"/>
    <cellStyle name="Normal 2 2 2 22 2 2" xfId="13942" xr:uid="{A4DB9C53-2680-4367-A3E4-6B2AD957B4C3}"/>
    <cellStyle name="Normal 2 2 2 22 2_Forecast Inputs - Hydro" xfId="13943" xr:uid="{04B49A89-B70C-4090-BFCE-350862917401}"/>
    <cellStyle name="Normal 2 2 2 22 3" xfId="13944" xr:uid="{2B6D3FE1-185D-4193-ADFD-CD5F183A21F3}"/>
    <cellStyle name="Normal 2 2 2 22_(1a) Income Statement YTD" xfId="13945" xr:uid="{B18687AB-78AA-474B-A7AB-8184AA5CFB0A}"/>
    <cellStyle name="Normal 2 2 2 23" xfId="13946" xr:uid="{31F9EF84-9F6F-4A6B-9E0A-3D2BBECB952B}"/>
    <cellStyle name="Normal 2 2 2 23 2" xfId="13947" xr:uid="{9D39F380-43AA-4BDF-80A5-E79325CBE609}"/>
    <cellStyle name="Normal 2 2 2 23 2 2" xfId="13948" xr:uid="{1E2B3951-B33E-4F39-BCCE-CAC3C43F2F31}"/>
    <cellStyle name="Normal 2 2 2 23 2_Forecast Inputs - Hydro" xfId="13949" xr:uid="{EBE58AEB-6F45-4418-961A-28B0AC4E17EC}"/>
    <cellStyle name="Normal 2 2 2 23 3" xfId="13950" xr:uid="{A470AC9D-C8D4-4798-ABF6-2D5669C19E10}"/>
    <cellStyle name="Normal 2 2 2 23_(1a) Income Statement YTD" xfId="13951" xr:uid="{7F314574-3BB0-4B01-B633-5D7312666C2E}"/>
    <cellStyle name="Normal 2 2 2 24" xfId="13952" xr:uid="{10754791-CBA7-453B-917B-E02E00C25CA5}"/>
    <cellStyle name="Normal 2 2 2 24 2" xfId="13953" xr:uid="{FE9B2758-BAD5-410D-8243-29DDE14D9ED1}"/>
    <cellStyle name="Normal 2 2 2 24 2 2" xfId="13954" xr:uid="{B95A3492-9DE1-46A7-8E89-C4489594AC73}"/>
    <cellStyle name="Normal 2 2 2 24 2_Forecast Inputs - Hydro" xfId="13955" xr:uid="{AD1D1E2C-0E5B-47B9-B87F-0F4401AE3221}"/>
    <cellStyle name="Normal 2 2 2 24 3" xfId="13956" xr:uid="{D1B6EBDD-0CB2-472D-BA9D-62D85C5DB8CA}"/>
    <cellStyle name="Normal 2 2 2 24_(1a) Income Statement YTD" xfId="13957" xr:uid="{C3E10F2D-849E-4802-AB74-DF5EDC472F83}"/>
    <cellStyle name="Normal 2 2 2 25" xfId="13958" xr:uid="{A11B6613-1913-43BB-8B25-54C7D35C2A6E}"/>
    <cellStyle name="Normal 2 2 2 25 2" xfId="13959" xr:uid="{BAE058E8-5E83-4A4F-920E-DAE0C11E9859}"/>
    <cellStyle name="Normal 2 2 2 25 2 2" xfId="13960" xr:uid="{7B71FC81-C6DF-4759-B0DB-2236C6969687}"/>
    <cellStyle name="Normal 2 2 2 25 2_Forecast Inputs - Hydro" xfId="13961" xr:uid="{678271C3-21A9-41E7-8221-1A5839EDA571}"/>
    <cellStyle name="Normal 2 2 2 25 3" xfId="13962" xr:uid="{E25F2B34-61C7-40A8-823D-334C72438B4F}"/>
    <cellStyle name="Normal 2 2 2 25_(1a) Income Statement YTD" xfId="13963" xr:uid="{DE375FA8-D3CE-4B94-997D-1A15635F00E9}"/>
    <cellStyle name="Normal 2 2 2 26" xfId="13964" xr:uid="{5633A284-1B92-45F8-8DE8-8F0A6DE47ED3}"/>
    <cellStyle name="Normal 2 2 2 26 2" xfId="13965" xr:uid="{3BF4AF3D-937A-4B89-B0F5-678B39C42589}"/>
    <cellStyle name="Normal 2 2 2 26 2 2" xfId="13966" xr:uid="{5F96740E-C9D4-43EC-AC3C-6121311CE8D0}"/>
    <cellStyle name="Normal 2 2 2 26 2_Forecast Inputs - Hydro" xfId="13967" xr:uid="{213F53DD-D14F-4C1B-BDFA-A4FB37A3816E}"/>
    <cellStyle name="Normal 2 2 2 26 3" xfId="13968" xr:uid="{732019C9-A249-44DA-854F-EAC739F9AB31}"/>
    <cellStyle name="Normal 2 2 2 26_(1a) Income Statement YTD" xfId="13969" xr:uid="{5D8785CC-6EF2-4CE1-80F7-D902E21BC571}"/>
    <cellStyle name="Normal 2 2 2 27" xfId="13970" xr:uid="{0CC22D89-4815-49CB-BF37-9C582D8CBD72}"/>
    <cellStyle name="Normal 2 2 2 27 2" xfId="13971" xr:uid="{C7C85FD3-C458-4D8F-A6FB-3D87F65B293A}"/>
    <cellStyle name="Normal 2 2 2 27 2 2" xfId="13972" xr:uid="{CA792BBD-E3CE-4EF8-A462-C08D89A3F0F4}"/>
    <cellStyle name="Normal 2 2 2 27 2_Forecast Inputs - Hydro" xfId="13973" xr:uid="{1A7BD934-7EDB-456E-A798-F3D9E8F6F4EA}"/>
    <cellStyle name="Normal 2 2 2 27 3" xfId="13974" xr:uid="{D0D640E6-0129-4953-B597-C27E78C8D3FE}"/>
    <cellStyle name="Normal 2 2 2 27_(1a) Income Statement YTD" xfId="13975" xr:uid="{B245360D-427B-47E5-A8CC-616CA5E66A7C}"/>
    <cellStyle name="Normal 2 2 2 28" xfId="13976" xr:uid="{05C0DB04-58D1-4A40-A2ED-4AF729303443}"/>
    <cellStyle name="Normal 2 2 2 28 2" xfId="13977" xr:uid="{9C23E793-70D8-4FD8-A6DB-BCA580718392}"/>
    <cellStyle name="Normal 2 2 2 28 2 2" xfId="13978" xr:uid="{E473DCA1-1E27-4FA9-AC51-1684EBC57271}"/>
    <cellStyle name="Normal 2 2 2 28 2_Forecast Inputs - Hydro" xfId="13979" xr:uid="{359945AA-3D93-407C-B9F1-5994567E1F5C}"/>
    <cellStyle name="Normal 2 2 2 28 3" xfId="13980" xr:uid="{7428FD4D-42A7-4FE9-A59D-735C17DF0825}"/>
    <cellStyle name="Normal 2 2 2 28_(1a) Income Statement YTD" xfId="13981" xr:uid="{143D7EFC-17A5-45B3-BABF-D76BA7C8EF3D}"/>
    <cellStyle name="Normal 2 2 2 29" xfId="13982" xr:uid="{303D32E5-DB63-4560-BDEC-30C583A34868}"/>
    <cellStyle name="Normal 2 2 2 29 2" xfId="13983" xr:uid="{F13E49B4-D2BC-4314-8106-F0D731BDDD7A}"/>
    <cellStyle name="Normal 2 2 2 29 2 2" xfId="13984" xr:uid="{16C731FB-8694-4FC3-982F-2522E533E765}"/>
    <cellStyle name="Normal 2 2 2 29 2_Forecast Inputs - Hydro" xfId="13985" xr:uid="{E251626F-0F71-446A-B6DF-E79EE5DA93CD}"/>
    <cellStyle name="Normal 2 2 2 29 3" xfId="13986" xr:uid="{EEC20726-40A6-428E-A281-7D38429BCC8D}"/>
    <cellStyle name="Normal 2 2 2 29_(1a) Income Statement YTD" xfId="13987" xr:uid="{CCE49208-2716-4D03-AB4E-DCDBE59BD828}"/>
    <cellStyle name="Normal 2 2 2 3" xfId="13988" xr:uid="{C30814F7-CE89-4C5C-AB62-DC8750CD7B9E}"/>
    <cellStyle name="Normal 2 2 2 3 2" xfId="13989" xr:uid="{5D998B12-D11A-41E2-91CB-A49E1A5E2771}"/>
    <cellStyle name="Normal 2 2 2 3 2 2" xfId="13990" xr:uid="{85A465E4-0C9D-4C18-A52E-9C1FA862C696}"/>
    <cellStyle name="Normal 2 2 2 3 2_Forecast Inputs - Hydro" xfId="13991" xr:uid="{EC36E464-0ED5-445D-8DB0-B4367C1E7093}"/>
    <cellStyle name="Normal 2 2 2 3 3" xfId="13992" xr:uid="{DAD716BC-4EAE-41F9-84FC-C417BB14CEAF}"/>
    <cellStyle name="Normal 2 2 2 3_(1a) Income Statement YTD" xfId="13993" xr:uid="{7DE9103A-F87A-4F8A-AAAF-FCA16622962C}"/>
    <cellStyle name="Normal 2 2 2 30" xfId="13994" xr:uid="{0853E35F-591A-4156-8D1A-5BE55953599D}"/>
    <cellStyle name="Normal 2 2 2 30 2" xfId="13995" xr:uid="{0B0E2364-4DEB-4362-AFAC-A87A236AC83C}"/>
    <cellStyle name="Normal 2 2 2 30_Graph &amp; YOY Variance" xfId="13996" xr:uid="{819FDBBB-6020-4F5A-BEED-F0C60EE91F6A}"/>
    <cellStyle name="Normal 2 2 2 31" xfId="13997" xr:uid="{422561B7-897A-4444-8AA7-48DF5DC4B1B9}"/>
    <cellStyle name="Normal 2 2 2 32" xfId="13998" xr:uid="{6FC9BF81-5CF0-4239-B82C-30C4CD58A79D}"/>
    <cellStyle name="Normal 2 2 2 33" xfId="13999" xr:uid="{49301B2F-C7A9-474B-979E-8B680AD61486}"/>
    <cellStyle name="Normal 2 2 2 34" xfId="14000" xr:uid="{7F753F80-4A27-44C7-90D9-2C58486927AB}"/>
    <cellStyle name="Normal 2 2 2 35" xfId="14001" xr:uid="{0938032C-0131-4133-9E31-BA1DE3D807C7}"/>
    <cellStyle name="Normal 2 2 2 36" xfId="14002" xr:uid="{9438243B-1AEB-493E-AFD7-8C7C6344971E}"/>
    <cellStyle name="Normal 2 2 2 37" xfId="14003" xr:uid="{C56830CE-175D-4712-A114-128FFF9F0A17}"/>
    <cellStyle name="Normal 2 2 2 38" xfId="14004" xr:uid="{0A31D68B-D08B-456F-8D3D-CDBF3B064B00}"/>
    <cellStyle name="Normal 2 2 2 39" xfId="14005" xr:uid="{0468B751-E6BE-4989-BD29-7844341D694B}"/>
    <cellStyle name="Normal 2 2 2 4" xfId="14006" xr:uid="{09833009-92B1-49EF-9F20-44059A9069DE}"/>
    <cellStyle name="Normal 2 2 2 4 2" xfId="14007" xr:uid="{B1423747-B941-49A7-AFCE-997681F1036D}"/>
    <cellStyle name="Normal 2 2 2 4 2 2" xfId="14008" xr:uid="{7CD25998-19AD-4749-A05D-791C18ADDACB}"/>
    <cellStyle name="Normal 2 2 2 4 2_Forecast Inputs - Hydro" xfId="14009" xr:uid="{24BEDC8C-2912-4DFB-88B1-9EA325E3523C}"/>
    <cellStyle name="Normal 2 2 2 4 3" xfId="14010" xr:uid="{C30F2344-E3CE-4141-A37E-55CB8EB7578D}"/>
    <cellStyle name="Normal 2 2 2 4_(1a) Income Statement YTD" xfId="14011" xr:uid="{AFA048AC-9066-4C5E-A3AC-B32F08741CC3}"/>
    <cellStyle name="Normal 2 2 2 40" xfId="14012" xr:uid="{D4DD616C-D762-4275-8466-7E371256038B}"/>
    <cellStyle name="Normal 2 2 2 41" xfId="14013" xr:uid="{5E281EC5-46E9-4E9A-A12A-A1A211112BD8}"/>
    <cellStyle name="Normal 2 2 2 42" xfId="14014" xr:uid="{3398103E-D77D-43A6-BC8A-86BBCB9C5EEC}"/>
    <cellStyle name="Normal 2 2 2 43" xfId="14015" xr:uid="{EF76BC50-CAED-48B5-B73B-091670440573}"/>
    <cellStyle name="Normal 2 2 2 44" xfId="14016" xr:uid="{DB500689-5485-4BE3-B9E8-6D8168C6964C}"/>
    <cellStyle name="Normal 2 2 2 45" xfId="14017" xr:uid="{5707BA3C-D0C5-4113-A0DB-86E2E9A96362}"/>
    <cellStyle name="Normal 2 2 2 46" xfId="14018" xr:uid="{85CC72DB-D8F5-4D7D-BF9C-63D6EB7FBBAB}"/>
    <cellStyle name="Normal 2 2 2 47" xfId="14019" xr:uid="{DC870D88-DE1A-45C2-BABC-A358BCF0F2C3}"/>
    <cellStyle name="Normal 2 2 2 5" xfId="14020" xr:uid="{627ED392-8E27-4B9B-9744-8B64E5C62C3F}"/>
    <cellStyle name="Normal 2 2 2 5 2" xfId="14021" xr:uid="{84C31A2A-B23D-486A-BED5-99C5A113B49B}"/>
    <cellStyle name="Normal 2 2 2 5 2 2" xfId="14022" xr:uid="{E83E8176-F5A4-4F8B-8C3B-60590C59AF7E}"/>
    <cellStyle name="Normal 2 2 2 5 2_Forecast Inputs - Hydro" xfId="14023" xr:uid="{0CC7FDBA-3117-4345-9C84-FA68046B1E0F}"/>
    <cellStyle name="Normal 2 2 2 5 3" xfId="14024" xr:uid="{B2F46A77-581F-470C-98F6-04C539C49744}"/>
    <cellStyle name="Normal 2 2 2 5_(1a) Income Statement YTD" xfId="14025" xr:uid="{ECB9C1C3-1886-4424-8ECB-D258D501AF8E}"/>
    <cellStyle name="Normal 2 2 2 6" xfId="14026" xr:uid="{3D51E815-1FC8-4A20-9EF0-0752555D2CF4}"/>
    <cellStyle name="Normal 2 2 2 6 2" xfId="14027" xr:uid="{36CBFBC3-B7D6-433C-B43B-BA88CC565D43}"/>
    <cellStyle name="Normal 2 2 2 6 2 2" xfId="14028" xr:uid="{D48D7787-DE6F-4BCE-96E3-994ED3952A21}"/>
    <cellStyle name="Normal 2 2 2 6 2_Forecast Inputs - Hydro" xfId="14029" xr:uid="{568E3D66-6ECE-4A8E-A6C8-5616E093AAF0}"/>
    <cellStyle name="Normal 2 2 2 6 3" xfId="14030" xr:uid="{C21B1575-0BD6-427E-A82F-C65D1E66C3E4}"/>
    <cellStyle name="Normal 2 2 2 6_(1a) Income Statement YTD" xfId="14031" xr:uid="{BE848020-C212-4EB1-835F-2555F4285AD0}"/>
    <cellStyle name="Normal 2 2 2 7" xfId="14032" xr:uid="{A2B56E6B-BB02-4F9C-B1A5-A123D0C1629D}"/>
    <cellStyle name="Normal 2 2 2 7 2" xfId="14033" xr:uid="{8BD75CF5-A0A1-4D1C-B573-C77D5907FFAD}"/>
    <cellStyle name="Normal 2 2 2 7 2 2" xfId="14034" xr:uid="{95DDAE0D-9C27-4036-A07E-31B9C2285909}"/>
    <cellStyle name="Normal 2 2 2 7 2_Forecast Inputs - Hydro" xfId="14035" xr:uid="{28750BCC-99EF-4734-A7BC-DD1FF0854C0F}"/>
    <cellStyle name="Normal 2 2 2 7 3" xfId="14036" xr:uid="{024FC2AD-0519-43D6-9C32-79C0998B9300}"/>
    <cellStyle name="Normal 2 2 2 7_(1a) Income Statement YTD" xfId="14037" xr:uid="{750A4523-447B-43F5-9FC7-5C27414E16D6}"/>
    <cellStyle name="Normal 2 2 2 8" xfId="14038" xr:uid="{3CB639F5-C43B-4979-885D-580384B2DF04}"/>
    <cellStyle name="Normal 2 2 2 8 2" xfId="14039" xr:uid="{4ABFE65F-E5E5-46D5-97DD-71D87860470B}"/>
    <cellStyle name="Normal 2 2 2 8 2 2" xfId="14040" xr:uid="{2A04443F-F9D5-4DDC-8115-14F0AF7C33AB}"/>
    <cellStyle name="Normal 2 2 2 8 2_Forecast Inputs - Hydro" xfId="14041" xr:uid="{8718B167-7493-4005-A2B1-572B865FF0BB}"/>
    <cellStyle name="Normal 2 2 2 8 3" xfId="14042" xr:uid="{02B1D273-3B64-4AEC-9D5D-29C23BC3CE55}"/>
    <cellStyle name="Normal 2 2 2 8_(1a) Income Statement YTD" xfId="14043" xr:uid="{43830627-E923-4B1B-9D98-34256F0E4235}"/>
    <cellStyle name="Normal 2 2 2 9" xfId="14044" xr:uid="{01419732-C94B-412C-82A2-5BC4D19DD26F}"/>
    <cellStyle name="Normal 2 2 2 9 2" xfId="14045" xr:uid="{E5AD3A73-7E54-4DB2-9550-4590506B0314}"/>
    <cellStyle name="Normal 2 2 2 9 2 2" xfId="14046" xr:uid="{F508C426-81B7-4297-8664-552D0BE9DBF8}"/>
    <cellStyle name="Normal 2 2 2 9 2_Forecast Inputs - Hydro" xfId="14047" xr:uid="{15B3B522-9CA2-4B25-8118-246F7ABBA07D}"/>
    <cellStyle name="Normal 2 2 2 9 3" xfId="14048" xr:uid="{001E63A1-5963-423D-B8AB-FA4DB4FECE2D}"/>
    <cellStyle name="Normal 2 2 2 9_(1a) Income Statement YTD" xfId="14049" xr:uid="{5225C445-AE6B-4CF7-A3C7-36F0D6C59C0A}"/>
    <cellStyle name="Normal 2 2 2_(1a) Income Statement YTD" xfId="14050" xr:uid="{43E41CCE-D516-4DB7-8BFB-5C151E7B7846}"/>
    <cellStyle name="Normal 2 2 20" xfId="14051" xr:uid="{3A8D6818-0FD2-459F-8B2B-210C4A94DBC1}"/>
    <cellStyle name="Normal 2 2 21" xfId="14052" xr:uid="{019C3B62-8036-47D5-BB84-F584B7D92E6B}"/>
    <cellStyle name="Normal 2 2 22" xfId="14053" xr:uid="{A5EBD0D4-D054-4686-83E5-EAC8864AA62D}"/>
    <cellStyle name="Normal 2 2 23" xfId="14054" xr:uid="{7A89583D-D721-4B53-9ADE-DB96E0382644}"/>
    <cellStyle name="Normal 2 2 24" xfId="14055" xr:uid="{BBD9A55E-B777-499F-9C62-7BA05AA81508}"/>
    <cellStyle name="Normal 2 2 25" xfId="14056" xr:uid="{776B5217-3974-465F-ACBD-8A6FA0CE5C5F}"/>
    <cellStyle name="Normal 2 2 26" xfId="14057" xr:uid="{4DD628F3-0054-45D2-8C6C-A2F2F5343237}"/>
    <cellStyle name="Normal 2 2 27" xfId="14058" xr:uid="{4BCB7555-D153-4401-A164-75B6BDE14947}"/>
    <cellStyle name="Normal 2 2 28" xfId="14059" xr:uid="{BEB5CF39-1FE6-4C5B-A631-2B76AA362DB6}"/>
    <cellStyle name="Normal 2 2 29" xfId="14060" xr:uid="{0BC7B518-0F5E-4808-9BF3-2FB8A6D0E99C}"/>
    <cellStyle name="Normal 2 2 3" xfId="14061" xr:uid="{F6E555AA-95EE-4C63-A301-17F975AAA4B4}"/>
    <cellStyle name="Normal 2 2 3 2" xfId="14062" xr:uid="{6F5ADB44-6647-4230-B517-25477244CE52}"/>
    <cellStyle name="Normal 2 2 3 2 2" xfId="14063" xr:uid="{71D3E2D1-0781-43FB-9128-5F05A3BE81AE}"/>
    <cellStyle name="Normal 2 2 3 2_Budget Inputs - Hydro" xfId="14064" xr:uid="{0F226D91-E051-4C50-A108-3A8D03224CA6}"/>
    <cellStyle name="Normal 2 2 3 3" xfId="14065" xr:uid="{B7C73752-CB13-4461-B6E4-333BD1EDD924}"/>
    <cellStyle name="Normal 2 2 3 3 2" xfId="14066" xr:uid="{8C1195EE-4646-45AD-AD72-47040900CF2E}"/>
    <cellStyle name="Normal 2 2 3 3_PP" xfId="14067" xr:uid="{73783316-B2A5-4494-8724-492B12341977}"/>
    <cellStyle name="Normal 2 2 3 4" xfId="14068" xr:uid="{42BE27DE-BDF8-4003-8364-9C4B368C176E}"/>
    <cellStyle name="Normal 2 2 3 5" xfId="14069" xr:uid="{022D585D-852A-4C9D-9871-63B18CB050EC}"/>
    <cellStyle name="Normal 2 2 3_(1) Control" xfId="14070" xr:uid="{65F3A281-9959-46B6-A5F8-AF8B6AC852A1}"/>
    <cellStyle name="Normal 2 2 30" xfId="14071" xr:uid="{4BEE79D5-FE33-43C9-85EE-8D6B906C55F1}"/>
    <cellStyle name="Normal 2 2 31" xfId="14072" xr:uid="{6ABCF0BF-C503-4BE4-B6E8-608DB5264ADA}"/>
    <cellStyle name="Normal 2 2 32" xfId="14073" xr:uid="{34EE458A-DD25-42B0-A8D9-04CCE623DEB2}"/>
    <cellStyle name="Normal 2 2 32 2" xfId="14074" xr:uid="{00821D1E-FB87-4AE1-AACE-DBA7E3E427B5}"/>
    <cellStyle name="Normal 2 2 32_Forecast Inputs - Hydro" xfId="14075" xr:uid="{4FAAD5B2-712C-487D-BC60-DB08521EFAC9}"/>
    <cellStyle name="Normal 2 2 33" xfId="14076" xr:uid="{F3D122E0-D1C6-4AC8-9756-840DF37E20D1}"/>
    <cellStyle name="Normal 2 2 33 2" xfId="14077" xr:uid="{E61B32FF-A4F0-4955-A2C8-09B9FBF64950}"/>
    <cellStyle name="Normal 2 2 33 3" xfId="14078" xr:uid="{6CD2A1DE-5C33-4189-9C67-019A3251FF14}"/>
    <cellStyle name="Normal 2 2 33_Graph &amp; YOY Variance" xfId="14079" xr:uid="{AC862C27-CB27-452D-A7F8-782146FA57CE}"/>
    <cellStyle name="Normal 2 2 34" xfId="14080" xr:uid="{C4C21E69-5ACD-4DBC-A31B-450A748CCF76}"/>
    <cellStyle name="Normal 2 2 34 2" xfId="14081" xr:uid="{359850F7-0620-4290-A2BF-844A6326A28D}"/>
    <cellStyle name="Normal 2 2 34_Graph &amp; YOY Variance" xfId="14082" xr:uid="{1ADF48B6-6ADB-408B-8F3A-E1E360C37B72}"/>
    <cellStyle name="Normal 2 2 35" xfId="14083" xr:uid="{7FCAF20E-6814-44DD-A49A-1C661C1C34C0}"/>
    <cellStyle name="Normal 2 2 35 2" xfId="14084" xr:uid="{1E546B39-A34E-448A-94B0-418DE7CB4F8A}"/>
    <cellStyle name="Normal 2 2 35_Graph &amp; YOY Variance" xfId="14085" xr:uid="{064AD6CF-1FC7-4740-BE3A-E7AFB397B857}"/>
    <cellStyle name="Normal 2 2 36" xfId="14086" xr:uid="{E2E1E32C-F351-4222-B882-0666F658B01D}"/>
    <cellStyle name="Normal 2 2 36 2" xfId="14087" xr:uid="{F789FCEF-EC98-4E47-B704-80E7165BD210}"/>
    <cellStyle name="Normal 2 2 36_Graph &amp; YOY Variance" xfId="14088" xr:uid="{3CB5E268-1FE4-46F9-A2C7-7BC6743EA31A}"/>
    <cellStyle name="Normal 2 2 37" xfId="14089" xr:uid="{98C8F6E3-9D5B-4840-81C3-36C3E839F1B0}"/>
    <cellStyle name="Normal 2 2 37 2" xfId="14090" xr:uid="{0BA42A91-7113-4FE8-B1C4-F0D14001E369}"/>
    <cellStyle name="Normal 2 2 37_Graph &amp; YOY Variance" xfId="14091" xr:uid="{9F13A524-8D14-4D12-920A-EA655709B699}"/>
    <cellStyle name="Normal 2 2 38" xfId="14092" xr:uid="{BFBBBA53-CBB8-4E90-8735-0E37A9CFBFFA}"/>
    <cellStyle name="Normal 2 2 38 2" xfId="14093" xr:uid="{45DCDB3E-CFEA-4B34-A2D1-9A34E41DAA22}"/>
    <cellStyle name="Normal 2 2 38_Graph &amp; YOY Variance" xfId="14094" xr:uid="{6D905D7E-F058-4E68-96BC-C6CF15F804DB}"/>
    <cellStyle name="Normal 2 2 39" xfId="14095" xr:uid="{DD3B2126-88DF-4441-80F4-9EC320184908}"/>
    <cellStyle name="Normal 2 2 39 2" xfId="14096" xr:uid="{6A9DD7A8-E07D-4AC2-AEB1-7A689197CEE8}"/>
    <cellStyle name="Normal 2 2 39_Graph &amp; YOY Variance" xfId="14097" xr:uid="{79CFAE72-3DB9-4C6D-A964-3E4621E0E3DC}"/>
    <cellStyle name="Normal 2 2 4" xfId="14098" xr:uid="{EFA307F6-1F1C-487D-9BD4-F3591531D121}"/>
    <cellStyle name="Normal 2 2 4 2" xfId="14099" xr:uid="{0F8F228D-8FFA-4E57-AB76-F5335477457B}"/>
    <cellStyle name="Normal 2 2 4 2 2" xfId="14100" xr:uid="{8F9E3814-C88A-436C-AAF7-058CB86D5962}"/>
    <cellStyle name="Normal 2 2 4 2_Forecast Inputs - Hydro" xfId="14101" xr:uid="{2407FFB4-CED7-44FE-BFA5-8E7B94E3DBE1}"/>
    <cellStyle name="Normal 2 2 4 3" xfId="14102" xr:uid="{FE5AF73F-3218-42FD-A477-726E408E584B}"/>
    <cellStyle name="Normal 2 2 4_(1a) Income Statement YTD" xfId="14103" xr:uid="{DDC383EA-E8F5-40AA-B153-7E680C206ACC}"/>
    <cellStyle name="Normal 2 2 40" xfId="14104" xr:uid="{785AE2AC-2A40-4601-A3EB-68672C134112}"/>
    <cellStyle name="Normal 2 2 40 2" xfId="14105" xr:uid="{CFC5307B-0BBB-4BBB-89C9-28E7C61DB217}"/>
    <cellStyle name="Normal 2 2 40_Graph &amp; YOY Variance" xfId="14106" xr:uid="{ECBF44FC-BF5B-4F0C-A709-02A95BCE8812}"/>
    <cellStyle name="Normal 2 2 41" xfId="14107" xr:uid="{56AD6591-1CDA-457F-A96E-C6983F42A684}"/>
    <cellStyle name="Normal 2 2 5" xfId="14108" xr:uid="{D7C607A7-3E48-422A-9206-DD4C6DD5F686}"/>
    <cellStyle name="Normal 2 2 5 2" xfId="14109" xr:uid="{99BDFB96-A25B-4AC3-A9E0-4CC19E161CA2}"/>
    <cellStyle name="Normal 2 2 5 3" xfId="14110" xr:uid="{06B74131-AF2C-4DF7-B815-DB1BFB0B8451}"/>
    <cellStyle name="Normal 2 2 5_(1a) Income Statement YTD" xfId="14111" xr:uid="{71500DAE-96BE-4EF9-915F-5881DE7E4CE0}"/>
    <cellStyle name="Normal 2 2 6" xfId="14112" xr:uid="{0399E210-610E-41DD-952A-C5E75655CE7A}"/>
    <cellStyle name="Normal 2 2 6 2" xfId="14113" xr:uid="{FC542D94-8ED9-4FC1-8419-42C796F753FB}"/>
    <cellStyle name="Normal 2 2 6_Graph &amp; YOY Variance" xfId="14114" xr:uid="{CD8C64B9-AE36-453B-ABED-210B70F1617E}"/>
    <cellStyle name="Normal 2 2 7" xfId="14115" xr:uid="{9B2D57A8-3E3F-44AF-83BC-E0E2DE8B7DE1}"/>
    <cellStyle name="Normal 2 2 7 2" xfId="14116" xr:uid="{A0CA03AA-3065-4BFA-8992-A0D7E673FB67}"/>
    <cellStyle name="Normal 2 2 7_Graph &amp; YOY Variance" xfId="14117" xr:uid="{C4984CFE-8F69-41C1-992C-92E65F699824}"/>
    <cellStyle name="Normal 2 2 8" xfId="14118" xr:uid="{D54F1C81-4486-41F3-955E-5F9CB216617D}"/>
    <cellStyle name="Normal 2 2 9" xfId="14119" xr:uid="{6A17692C-76FF-49A1-BC80-BC1347D2BEF2}"/>
    <cellStyle name="Normal 2 2_(1) ISSCV" xfId="14120" xr:uid="{EE1EAF14-A9ED-4510-9E62-DE299910CD16}"/>
    <cellStyle name="Normal 2 20" xfId="91" xr:uid="{00000000-0005-0000-0000-000065000000}"/>
    <cellStyle name="Normal 2 20 2" xfId="14121" xr:uid="{62658391-2D73-48B8-8FB8-A52228B5C14C}"/>
    <cellStyle name="Normal 2 20 2 2" xfId="14122" xr:uid="{6ADFFDB0-B231-4BC7-8F6F-0D5B7BB08E8D}"/>
    <cellStyle name="Normal 2 20 2_Forecast Inputs - Hydro" xfId="14123" xr:uid="{D9398E00-9EA8-489C-A426-4EB3E9A0C4F3}"/>
    <cellStyle name="Normal 2 20 3" xfId="14124" xr:uid="{88FE61CA-3AFD-4449-9EAE-DBA885C1C9F4}"/>
    <cellStyle name="Normal 2 20_(1a) Income Statement YTD" xfId="14125" xr:uid="{37342B0C-7C8E-43F2-AF91-05688BC7B55C}"/>
    <cellStyle name="Normal 2 21" xfId="92" xr:uid="{00000000-0005-0000-0000-000066000000}"/>
    <cellStyle name="Normal 2 21 2" xfId="14126" xr:uid="{2CA1A82D-D880-41E6-B71D-26EB8A673B9E}"/>
    <cellStyle name="Normal 2 21 2 2" xfId="14127" xr:uid="{AD87E2F8-B518-4C8F-BFA4-3752243F829C}"/>
    <cellStyle name="Normal 2 21 2_Forecast Inputs - Hydro" xfId="14128" xr:uid="{2D0C0EF9-91B1-4FE0-A366-D984011821B3}"/>
    <cellStyle name="Normal 2 21 3" xfId="14129" xr:uid="{C8AB0CB2-9A91-4B4F-A570-37905109BF6E}"/>
    <cellStyle name="Normal 2 21_(1a) Income Statement YTD" xfId="14130" xr:uid="{73FDF235-0195-42CD-B827-D746BBFCF364}"/>
    <cellStyle name="Normal 2 22" xfId="14131" xr:uid="{A96FC0E2-787F-44D7-A365-2EAD6380E422}"/>
    <cellStyle name="Normal 2 22 2" xfId="14132" xr:uid="{B81012D8-993E-4C9F-9479-54089DA22E27}"/>
    <cellStyle name="Normal 2 22 2 2" xfId="14133" xr:uid="{1D2A8172-37D8-447E-BE6B-7A5A17F2F399}"/>
    <cellStyle name="Normal 2 22 2 2 2" xfId="14134" xr:uid="{7EA1E478-C093-49A0-AC69-4F1BA9540CC2}"/>
    <cellStyle name="Normal 2 22 2 2 2 2" xfId="14135" xr:uid="{2E2CFEE2-FB8A-4E3A-AB2E-83285043D802}"/>
    <cellStyle name="Normal 2 22 2 2 3" xfId="14136" xr:uid="{BC393C98-F2EF-43A0-BC81-816A9E97FF79}"/>
    <cellStyle name="Normal 2 22 2 2 3 2" xfId="14137" xr:uid="{18876C0C-690A-462E-9D51-C3512336CF79}"/>
    <cellStyle name="Normal 2 22 2 2 4" xfId="14138" xr:uid="{50622494-5B20-41C2-ACE8-651BEA927C84}"/>
    <cellStyle name="Normal 2 22 2 3" xfId="14139" xr:uid="{5F9AD300-4A4A-45FE-A3BB-C3CBF7F751BC}"/>
    <cellStyle name="Normal 2 22 2 4" xfId="14140" xr:uid="{5B73088D-552D-4CF6-858A-82CAB091901C}"/>
    <cellStyle name="Normal 2 22 2_(1a) Income Statement YTD" xfId="14141" xr:uid="{B21BCEC7-6A78-4B53-9528-353569E8DDB1}"/>
    <cellStyle name="Normal 2 22 3" xfId="14142" xr:uid="{14913214-E381-41C0-96BF-C015440B1D4C}"/>
    <cellStyle name="Normal 2 22 3 2" xfId="14143" xr:uid="{ED46426D-FA40-437A-A9AF-463A0FC8269C}"/>
    <cellStyle name="Normal 2 22 3 2 2" xfId="14144" xr:uid="{218AF0D3-A8C3-459B-82C3-55BDF54A0DA0}"/>
    <cellStyle name="Normal 2 22 3 2 2 2" xfId="14145" xr:uid="{D8966A28-759F-4968-9FFD-379E446FC0AD}"/>
    <cellStyle name="Normal 2 22 3 2 3" xfId="14146" xr:uid="{44D5CDEC-CE18-450A-B5FF-F2A352A2AFE8}"/>
    <cellStyle name="Normal 2 22 3 2 3 2" xfId="14147" xr:uid="{0270D859-F24A-416E-BC79-26FE5303B502}"/>
    <cellStyle name="Normal 2 22 3 2 4" xfId="14148" xr:uid="{309EBBEA-197F-4159-9458-CFD9066AD9EC}"/>
    <cellStyle name="Normal 2 22 3 2_Sheet4" xfId="14149" xr:uid="{CA2C959A-C050-4EB8-83F5-AF7E81F6E105}"/>
    <cellStyle name="Normal 2 22 3 3" xfId="14150" xr:uid="{B239F0E7-D75E-4336-B6B4-6B22A1548B4B}"/>
    <cellStyle name="Normal 2 22 3_(1a) Income Statement YTD" xfId="14151" xr:uid="{3A523955-2D56-4545-8884-3EE24E323631}"/>
    <cellStyle name="Normal 2 22 4" xfId="14152" xr:uid="{B93DD315-3C3C-4979-9FCD-8A440BAFDDA0}"/>
    <cellStyle name="Normal 2 22 4 2" xfId="14153" xr:uid="{8B0143E3-4556-4E44-8B96-31EA1A7F1823}"/>
    <cellStyle name="Normal 2 22 4 2 2" xfId="14154" xr:uid="{A978FCE9-5B25-4907-B891-ADE033E564F2}"/>
    <cellStyle name="Normal 2 22 4 3" xfId="14155" xr:uid="{B9840FC5-CEAA-4906-BB00-FAF678AA2D23}"/>
    <cellStyle name="Normal 2 22 4 3 2" xfId="14156" xr:uid="{CE2851CF-87B2-457A-BD5A-6370C3A3E2FA}"/>
    <cellStyle name="Normal 2 22 4 4" xfId="14157" xr:uid="{35F96A5C-D234-493A-AC05-140B2690A06E}"/>
    <cellStyle name="Normal 2 22 4_(5a) Budget Volume &amp; Price" xfId="14158" xr:uid="{526DC464-5E0D-4F4B-B29E-35930A96C57A}"/>
    <cellStyle name="Normal 2 22 5" xfId="14159" xr:uid="{646C5464-04C9-4176-96D2-4E2B850763EB}"/>
    <cellStyle name="Normal 2 22 6" xfId="14160" xr:uid="{B27E21D5-61CA-4647-A597-3E451CDF9468}"/>
    <cellStyle name="Normal 2 22 6 2" xfId="14161" xr:uid="{86F66DF8-80FA-498F-9D69-0826255FEEEA}"/>
    <cellStyle name="Normal 2 22 7" xfId="14162" xr:uid="{DEE6C5EF-A76E-4146-8BF7-7278D938C273}"/>
    <cellStyle name="Normal 2 22 7 2" xfId="14163" xr:uid="{9FA37F1C-1F9E-4507-8AE8-82C8CF1C274F}"/>
    <cellStyle name="Normal 2 22 7_(2a) Energy Sales YTD" xfId="14164" xr:uid="{4089E613-FB38-4DBA-A62D-448A021C6AE1}"/>
    <cellStyle name="Normal 2 22 8" xfId="14165" xr:uid="{E01CBAEF-9B0F-4D68-A4C9-9E6EC86C7773}"/>
    <cellStyle name="Normal 2 22 8 2" xfId="14166" xr:uid="{A40B0FE7-1BE2-4269-8170-6E62A2DC4DA0}"/>
    <cellStyle name="Normal 2 22 9" xfId="14167" xr:uid="{A066CDC7-7036-40D6-9AE0-DE929A585972}"/>
    <cellStyle name="Normal 2 22_(1) Control" xfId="14168" xr:uid="{2372FECE-08B1-45B8-91B2-B58C27DC5F35}"/>
    <cellStyle name="Normal 2 23" xfId="14169" xr:uid="{4F1CACB9-6801-4319-ABEF-5B3F7C5EFEFB}"/>
    <cellStyle name="Normal 2 23 2" xfId="14170" xr:uid="{E925D727-479A-40E7-A9AC-EC3F2BC90AC7}"/>
    <cellStyle name="Normal 2 23 2 2" xfId="14171" xr:uid="{C0E56DF5-4C6F-4431-98E4-80CDC2E02680}"/>
    <cellStyle name="Normal 2 23 2 2 2" xfId="14172" xr:uid="{58C91024-E47C-4B09-A400-99FE4BF34505}"/>
    <cellStyle name="Normal 2 23 2 2 2 2" xfId="14173" xr:uid="{ADD06279-264D-44B4-A9BE-C76C1A480F9E}"/>
    <cellStyle name="Normal 2 23 2 2 2_(1a) Income Statement YTD" xfId="14174" xr:uid="{72F1306C-07F9-49BA-ABC0-EBCC861F1307}"/>
    <cellStyle name="Normal 2 23 2 2 3" xfId="14175" xr:uid="{14E70D88-2921-4E0C-AAF0-F3EECC658FFD}"/>
    <cellStyle name="Normal 2 23 2 2 3 2" xfId="14176" xr:uid="{4278FFB0-E045-4FC8-8D6A-1D1AC1F289F6}"/>
    <cellStyle name="Normal 2 23 2 2 4" xfId="14177" xr:uid="{3F99191D-FC21-4994-B10C-6D98D00FB46C}"/>
    <cellStyle name="Normal 2 23 2 2 4 2" xfId="14178" xr:uid="{82A082ED-4D1B-4AF2-9375-FFE48C22726E}"/>
    <cellStyle name="Normal 2 23 2 2 5" xfId="14179" xr:uid="{32B60249-DD83-4DE6-B07C-11F4E5FD7939}"/>
    <cellStyle name="Normal 2 23 2 2_(1a) Quarterly" xfId="14180" xr:uid="{F1170B67-5972-409D-AE87-C4098DEF7406}"/>
    <cellStyle name="Normal 2 23 2 3" xfId="14181" xr:uid="{292F59BD-3AA3-47AF-A07D-0997C661EDFA}"/>
    <cellStyle name="Normal 2 23 2 3 2" xfId="14182" xr:uid="{4C99A187-AAD5-4310-AFB1-B02F266B4A75}"/>
    <cellStyle name="Normal 2 23 2 3 3" xfId="14183" xr:uid="{290667C4-20D3-4617-89B0-BE7FF7C54CF7}"/>
    <cellStyle name="Normal 2 23 2 3_(1a) Income Statement YTD" xfId="14184" xr:uid="{3992EC4D-388F-493A-AA6E-AF066E2D4081}"/>
    <cellStyle name="Normal 2 23 2 4" xfId="14185" xr:uid="{8AB26D9F-F8D1-4E74-B2D2-28D7D297D085}"/>
    <cellStyle name="Normal 2 23 2 4 2" xfId="14186" xr:uid="{1A841894-5FA6-4F22-AEE0-E607B3B84764}"/>
    <cellStyle name="Normal 2 23 2 5" xfId="14187" xr:uid="{9B7CCB7C-DC39-4081-902F-D03621B12861}"/>
    <cellStyle name="Normal 2 23 2 5 2" xfId="14188" xr:uid="{BFC6BC1D-4E55-44A5-B7A3-420F08E8D151}"/>
    <cellStyle name="Normal 2 23 2 6" xfId="14189" xr:uid="{79E777D7-3239-49BC-83DC-664AD7FBBB47}"/>
    <cellStyle name="Normal 2 23 2_(1a) Quarterly" xfId="14190" xr:uid="{C35A0796-3AB9-4841-BD1C-894E58AA4681}"/>
    <cellStyle name="Normal 2 23 3" xfId="14191" xr:uid="{9AAF5B2D-113B-4495-BF72-0B211947F40C}"/>
    <cellStyle name="Normal 2 23 3 2" xfId="14192" xr:uid="{001D632B-F31B-4C66-8D8D-61CB723A3308}"/>
    <cellStyle name="Normal 2 23 3 2 2" xfId="14193" xr:uid="{2D8C1A8E-9B10-4320-9B6F-9DA1697A2934}"/>
    <cellStyle name="Normal 2 23 3 2_(1a) Income Statement YTD" xfId="14194" xr:uid="{9D82F204-A4D1-4074-A367-E13B0DF1E2AF}"/>
    <cellStyle name="Normal 2 23 3 3" xfId="14195" xr:uid="{11D644A0-A01B-4230-A79F-14C1F5BC4E58}"/>
    <cellStyle name="Normal 2 23 3 3 2" xfId="14196" xr:uid="{F0946C1D-A281-4E59-B448-784F8F20C97A}"/>
    <cellStyle name="Normal 2 23 3 4" xfId="14197" xr:uid="{7D457237-2C1F-4338-ABE9-8399169D3D36}"/>
    <cellStyle name="Normal 2 23 3 4 2" xfId="14198" xr:uid="{83AB6033-BE74-47FD-9120-4C0AC63618FF}"/>
    <cellStyle name="Normal 2 23 3 5" xfId="14199" xr:uid="{894D1456-0C86-4D67-8041-DCF6CA535851}"/>
    <cellStyle name="Normal 2 23 3_(1a) Quarterly" xfId="14200" xr:uid="{C9E00B8D-317B-4FDE-9987-162C7A2BE9A6}"/>
    <cellStyle name="Normal 2 23 4" xfId="14201" xr:uid="{C0EE2C75-6736-4A00-9657-68F57A26416E}"/>
    <cellStyle name="Normal 2 23 4 2" xfId="14202" xr:uid="{6E50A454-7332-4258-B371-7418E23C4244}"/>
    <cellStyle name="Normal 2 23 4 3" xfId="14203" xr:uid="{45BF7CFD-283D-4EDC-A33A-7E22F8A30F5C}"/>
    <cellStyle name="Normal 2 23 4_(1a) Income Statement YTD" xfId="14204" xr:uid="{F54B9164-6DB5-46CC-934D-A92A999E71B9}"/>
    <cellStyle name="Normal 2 23 5" xfId="14205" xr:uid="{7FD8A212-161D-490F-8A78-EC8BF05D3DFD}"/>
    <cellStyle name="Normal 2 23 5 2" xfId="14206" xr:uid="{EAFD7D94-2891-4FBD-A3AC-B5E99F3202D6}"/>
    <cellStyle name="Normal 2 23 6" xfId="14207" xr:uid="{A8E8F206-73B5-4D70-A9A9-D98C035C953B}"/>
    <cellStyle name="Normal 2 23 6 2" xfId="14208" xr:uid="{7D704889-B0A8-47EE-8AF0-8CC152194A8F}"/>
    <cellStyle name="Normal 2 23 7" xfId="14209" xr:uid="{06C12ACA-FAA6-47B8-B8B0-1085ECF7BB56}"/>
    <cellStyle name="Normal 2 23_(1) Control" xfId="14210" xr:uid="{204DF15C-2E6C-42DE-BDA6-4CF3B1FD1F56}"/>
    <cellStyle name="Normal 2 24" xfId="14211" xr:uid="{5C704139-9729-4703-9B0A-D608C011B77F}"/>
    <cellStyle name="Normal 2 24 2" xfId="14212" xr:uid="{AD22FFE8-9805-401E-8BB0-CE619F61AA12}"/>
    <cellStyle name="Normal 2 24 3" xfId="14213" xr:uid="{12DD51EF-E7DC-411A-818E-18032E849CDF}"/>
    <cellStyle name="Normal 2 24 4" xfId="14214" xr:uid="{54EACA9F-6EB3-441B-A393-BB484A1E45FC}"/>
    <cellStyle name="Normal 2 24_(1) Control" xfId="14215" xr:uid="{93D047FA-DCE9-41A2-85C6-5FAFE77CFB4A}"/>
    <cellStyle name="Normal 2 25" xfId="14216" xr:uid="{11B5A48F-5475-4343-B36B-DC9B0B10B302}"/>
    <cellStyle name="Normal 2 25 2" xfId="14217" xr:uid="{3CC85E61-FCBA-4D84-8055-0DA3E134E161}"/>
    <cellStyle name="Normal 2 25 3" xfId="14218" xr:uid="{7355B09B-0169-431D-B725-82E5D5210F2B}"/>
    <cellStyle name="Normal 2 25 4" xfId="14219" xr:uid="{53463E9F-7E6C-44B8-B465-616ACFF17480}"/>
    <cellStyle name="Normal 2 25_Graph &amp; YOY Variance" xfId="14220" xr:uid="{00B37328-C835-4660-87C7-6410494AFC10}"/>
    <cellStyle name="Normal 2 26" xfId="14221" xr:uid="{9C8BBF50-F31F-47FE-A089-322579525E64}"/>
    <cellStyle name="Normal 2 26 2" xfId="14222" xr:uid="{71563732-1BC4-4378-AD09-32644B0AFC70}"/>
    <cellStyle name="Normal 2 26 3" xfId="14223" xr:uid="{297626D5-9167-4563-A4FD-018D9EC38106}"/>
    <cellStyle name="Normal 2 26 4" xfId="14224" xr:uid="{22359DCF-566E-44B8-81D4-D2A5C5B97582}"/>
    <cellStyle name="Normal 2 26_Graph &amp; YOY Variance" xfId="14225" xr:uid="{D55EBDCD-2742-4666-8CBE-A3DCB4E40126}"/>
    <cellStyle name="Normal 2 27" xfId="14226" xr:uid="{D298641C-D4C2-4388-9E75-D467F7B6C1D5}"/>
    <cellStyle name="Normal 2 27 2" xfId="14227" xr:uid="{E50E1186-8E1C-4075-99B6-2F7C113AAE7D}"/>
    <cellStyle name="Normal 2 27 3" xfId="14228" xr:uid="{BA1BD090-EAB2-49EA-956B-563ACCE210FB}"/>
    <cellStyle name="Normal 2 27_Graph &amp; YOY Variance" xfId="14229" xr:uid="{CA07CB45-E35B-4268-ADFB-9A731258AB15}"/>
    <cellStyle name="Normal 2 28" xfId="14230" xr:uid="{6B3D2295-5C0E-4E5F-893B-ED4CC0FCEC75}"/>
    <cellStyle name="Normal 2 29" xfId="14231" xr:uid="{126E539B-26CF-417D-95F7-A586254EDE5A}"/>
    <cellStyle name="Normal 2 3" xfId="93" xr:uid="{00000000-0005-0000-0000-000067000000}"/>
    <cellStyle name="Normal 2 3 10" xfId="14232" xr:uid="{73EE7FD4-37E4-4A5E-8A82-129123C224B0}"/>
    <cellStyle name="Normal 2 3 10 2" xfId="14233" xr:uid="{4DD525FC-4F95-4972-9DF8-B595950300C4}"/>
    <cellStyle name="Normal 2 3 10_Graph &amp; YOY Variance" xfId="14234" xr:uid="{B36D7EE9-5288-4338-AB8E-39DF58A03D87}"/>
    <cellStyle name="Normal 2 3 11" xfId="14235" xr:uid="{D03E6C8E-4B32-4CEE-9ABF-33E306E6C434}"/>
    <cellStyle name="Normal 2 3 2" xfId="14236" xr:uid="{2721F5F9-7FEF-459E-9E48-2E352FA57A88}"/>
    <cellStyle name="Normal 2 3 2 2" xfId="14237" xr:uid="{A224BB11-4EA3-4EE6-B8DB-9F10AD1C57C4}"/>
    <cellStyle name="Normal 2 3 2 2 2" xfId="14238" xr:uid="{F12392DE-30FA-4052-A9B2-944C09254F71}"/>
    <cellStyle name="Normal 2 3 2 2 2 2" xfId="14239" xr:uid="{FA7E8709-E05B-4C09-BDEB-B99DEDCAA5B4}"/>
    <cellStyle name="Normal 2 3 2 2 3" xfId="14240" xr:uid="{2038314D-163A-464E-A30E-5377622F5552}"/>
    <cellStyle name="Normal 2 3 2 2_(1a) Income Statement YTD" xfId="14241" xr:uid="{53431E4F-C891-431F-BD63-140A6E6ADE8E}"/>
    <cellStyle name="Normal 2 3 2 3" xfId="14242" xr:uid="{E18DF74C-006A-48EC-B853-8DFCFE3E7CA5}"/>
    <cellStyle name="Normal 2 3 2_(1a) Income Statement YTD" xfId="14243" xr:uid="{0D09C21C-524C-463B-B0DD-109DF561423E}"/>
    <cellStyle name="Normal 2 3 3" xfId="14244" xr:uid="{241FCDB5-BBCC-4078-98F3-5EBBDA786680}"/>
    <cellStyle name="Normal 2 3 3 2" xfId="14245" xr:uid="{6128AF5F-099E-4AC4-BCFC-F1595F963B95}"/>
    <cellStyle name="Normal 2 3 3 3" xfId="14246" xr:uid="{304CA648-BC03-4211-B086-12961FE90D3D}"/>
    <cellStyle name="Normal 2 3 3_(1a) Income Statement YTD" xfId="14247" xr:uid="{31F76457-FC7A-4FEC-AD00-69FA890DFD9C}"/>
    <cellStyle name="Normal 2 3 4" xfId="14248" xr:uid="{42696D4C-492C-437D-B8A3-D4EFDA57EDF1}"/>
    <cellStyle name="Normal 2 3 4 2" xfId="14249" xr:uid="{CB50B031-5BB9-4A13-A383-B91F1A37CF89}"/>
    <cellStyle name="Normal 2 3 4 3" xfId="14250" xr:uid="{1942091B-8175-4093-B11E-88BA6EEBA62B}"/>
    <cellStyle name="Normal 2 3 4_Graph &amp; YOY Variance" xfId="14251" xr:uid="{8D1FC822-7492-4CE1-801B-27B691AF5458}"/>
    <cellStyle name="Normal 2 3 5" xfId="14252" xr:uid="{E9D3B7AB-E056-42BE-A3FD-82DDB910BF7B}"/>
    <cellStyle name="Normal 2 3 5 2" xfId="14253" xr:uid="{50F81CB8-116A-4418-87A6-671FD36ACAF9}"/>
    <cellStyle name="Normal 2 3 5 3" xfId="14254" xr:uid="{4B3C7981-6AB9-4835-8B9A-49B6BD4B2F16}"/>
    <cellStyle name="Normal 2 3 5_Graph &amp; YOY Variance" xfId="14255" xr:uid="{32D43B23-1206-424A-81DB-CFB55FC59F0A}"/>
    <cellStyle name="Normal 2 3 6" xfId="14256" xr:uid="{7142AE99-8FB2-46AB-A0E0-98003004822D}"/>
    <cellStyle name="Normal 2 3 6 2" xfId="14257" xr:uid="{04305525-67A0-4852-9883-2F51F550F198}"/>
    <cellStyle name="Normal 2 3 6_Graph &amp; YOY Variance" xfId="14258" xr:uid="{7269E653-CE92-4F1F-8D8F-9D634BFE86B9}"/>
    <cellStyle name="Normal 2 3 7" xfId="14259" xr:uid="{406995D4-3307-497A-B1B5-30883FA94794}"/>
    <cellStyle name="Normal 2 3 7 2" xfId="14260" xr:uid="{11A827C7-C918-4813-848D-D1686EC36071}"/>
    <cellStyle name="Normal 2 3 7_Graph &amp; YOY Variance" xfId="14261" xr:uid="{4445DACB-C8F4-4D0C-9314-E655AB3E3239}"/>
    <cellStyle name="Normal 2 3 8" xfId="14262" xr:uid="{A6915BCE-5454-44CE-8973-10E95F645F0D}"/>
    <cellStyle name="Normal 2 3 8 2" xfId="14263" xr:uid="{E7E95030-1F99-41F1-A1DF-09B7D2144C34}"/>
    <cellStyle name="Normal 2 3 8_Graph &amp; YOY Variance" xfId="14264" xr:uid="{B6C327A8-C9CF-45D3-8D17-4FBBA823503F}"/>
    <cellStyle name="Normal 2 3 9" xfId="14265" xr:uid="{59EF3E9A-8289-43FA-9C37-2F1190C3711B}"/>
    <cellStyle name="Normal 2 3 9 2" xfId="14266" xr:uid="{B309DB20-93DF-4D07-9344-09F90531BADB}"/>
    <cellStyle name="Normal 2 3 9_Graph &amp; YOY Variance" xfId="14267" xr:uid="{2FD4E1FC-CF52-4F67-BD51-AF43D79E5B96}"/>
    <cellStyle name="Normal 2 3_(1a) Income Statement YTD" xfId="14268" xr:uid="{3E48199D-007A-4C5F-8DA8-2601D73FBFBD}"/>
    <cellStyle name="Normal 2 30" xfId="14269" xr:uid="{E07EBD06-1A00-431C-8C62-7808718E0A66}"/>
    <cellStyle name="Normal 2 31" xfId="14270" xr:uid="{D011F097-4981-436F-B7D8-91CA9A858E56}"/>
    <cellStyle name="Normal 2 32" xfId="14271" xr:uid="{77698AFB-9D07-4BEC-99EB-8FBC377B8889}"/>
    <cellStyle name="Normal 2 33" xfId="14272" xr:uid="{4909A3D5-1FA4-4BE1-B74F-97E497DA5DE4}"/>
    <cellStyle name="Normal 2 34" xfId="14273" xr:uid="{EC18725F-7135-4E3F-8359-137BFC51990B}"/>
    <cellStyle name="Normal 2 35" xfId="14274" xr:uid="{72DF3180-0820-4B7C-AE04-9A2A40ED14D8}"/>
    <cellStyle name="Normal 2 36" xfId="14275" xr:uid="{08803277-F11A-4B42-9F46-72A79A87D13C}"/>
    <cellStyle name="Normal 2 37" xfId="14276" xr:uid="{D78BE866-B252-438E-9754-E398411A951F}"/>
    <cellStyle name="Normal 2 38" xfId="14277" xr:uid="{15B36744-FDF9-47DF-A34D-EF3011581A1A}"/>
    <cellStyle name="Normal 2 39" xfId="14278" xr:uid="{C69C442A-676F-49A9-B263-4E7F2086FEDB}"/>
    <cellStyle name="Normal 2 4" xfId="94" xr:uid="{00000000-0005-0000-0000-000068000000}"/>
    <cellStyle name="Normal 2 4 2" xfId="14279" xr:uid="{23C9BB31-8133-483F-B7EA-0BF0F73E8ECF}"/>
    <cellStyle name="Normal 2 4 2 2" xfId="14280" xr:uid="{E8638AAC-FAAF-4A49-A644-055B99DA3199}"/>
    <cellStyle name="Normal 2 4 2 2 2" xfId="14281" xr:uid="{AC8BFF1F-B463-4F24-BE23-C03DC17E465D}"/>
    <cellStyle name="Normal 2 4 2 2_Capex Table" xfId="14282" xr:uid="{5A39744B-8C8D-476A-8926-E686F96E25D2}"/>
    <cellStyle name="Normal 2 4 2 3" xfId="14283" xr:uid="{8F4D7661-776D-4E98-A315-C1B94017C61A}"/>
    <cellStyle name="Normal 2 4 2 4" xfId="14284" xr:uid="{A6F4A0BA-136D-4014-9A84-C3341991944A}"/>
    <cellStyle name="Normal 2 4 2_(1) Control" xfId="14285" xr:uid="{3A935AB1-939E-4514-B9EE-6633A3DBAAA6}"/>
    <cellStyle name="Normal 2 4 3" xfId="14286" xr:uid="{667AD6CE-D57D-43D2-9BAA-9BAFCDC0E9F2}"/>
    <cellStyle name="Normal 2 4 3 2" xfId="14287" xr:uid="{98C35F90-9378-47D0-A489-A4BB56430A3F}"/>
    <cellStyle name="Normal 2 4 3_Capex Table" xfId="14288" xr:uid="{944B9BF5-9A4A-479E-833A-3B22D58F5094}"/>
    <cellStyle name="Normal 2 4 4" xfId="14289" xr:uid="{76276852-9D93-45BA-AD06-11927227F1B6}"/>
    <cellStyle name="Normal 2 4 4 2" xfId="14290" xr:uid="{07242183-1415-4525-9B54-48D222805812}"/>
    <cellStyle name="Normal 2 4 4_Sheet4" xfId="14291" xr:uid="{DDD1B42D-D6C2-48BF-AE72-9A11EF3FD86D}"/>
    <cellStyle name="Normal 2 4 5" xfId="14292" xr:uid="{491B6BD1-F7EC-4E14-8C7C-869893B20DB9}"/>
    <cellStyle name="Normal 2 4_(1a) Income Statement YTD" xfId="14293" xr:uid="{B5A39B61-BD6E-4974-916B-AC8A12888400}"/>
    <cellStyle name="Normal 2 40" xfId="14294" xr:uid="{C6887027-B658-4D04-AF4E-1116A79BEECF}"/>
    <cellStyle name="Normal 2 41" xfId="14295" xr:uid="{41CCC804-F81B-479F-801A-366D5D7223EE}"/>
    <cellStyle name="Normal 2 42" xfId="14296" xr:uid="{03793396-9DDC-4751-AA79-97C109A2B392}"/>
    <cellStyle name="Normal 2 43" xfId="14297" xr:uid="{78C89539-4541-465F-9D1F-5425E68DB943}"/>
    <cellStyle name="Normal 2 44" xfId="14298" xr:uid="{CC39C5CA-D801-475C-AFB1-772EC358AF24}"/>
    <cellStyle name="Normal 2 45" xfId="14299" xr:uid="{27C6D02C-E0DD-44F2-8021-889BF07C3562}"/>
    <cellStyle name="Normal 2 46" xfId="14300" xr:uid="{8B994885-3FA9-4CBF-B5EB-83E7C1521688}"/>
    <cellStyle name="Normal 2 47" xfId="14301" xr:uid="{DD6D9A1A-2316-4322-9C67-B5968D02E368}"/>
    <cellStyle name="Normal 2 48" xfId="14302" xr:uid="{11D58719-9F78-4A8D-B913-415EDB3D8A35}"/>
    <cellStyle name="Normal 2 49" xfId="14303" xr:uid="{5008878C-3284-4FD1-B543-53EF7D842A28}"/>
    <cellStyle name="Normal 2 49 2" xfId="14304" xr:uid="{DAFB9B4F-82DD-4511-9B06-CA35A08BC372}"/>
    <cellStyle name="Normal 2 49_Forecast Inputs - Hydro" xfId="14305" xr:uid="{79B219C3-2333-42EC-AF14-DB9315909A5F}"/>
    <cellStyle name="Normal 2 5" xfId="95" xr:uid="{00000000-0005-0000-0000-000069000000}"/>
    <cellStyle name="Normal 2 5 2" xfId="14306" xr:uid="{1A61FE54-2D29-473B-BBA3-4FEABF863D6D}"/>
    <cellStyle name="Normal 2 5 2 10" xfId="14307" xr:uid="{EC2465AE-9B18-480E-9F9F-4EEC58A32C92}"/>
    <cellStyle name="Normal 2 5 2 2" xfId="14308" xr:uid="{20600B5F-04EE-4379-B1E1-9D4796750DB1}"/>
    <cellStyle name="Normal 2 5 2 2 2" xfId="14309" xr:uid="{D41AA504-2F7D-49A5-B3D9-94E213CE2701}"/>
    <cellStyle name="Normal 2 5 2 2 2 2" xfId="14310" xr:uid="{0040950E-461B-4DD3-BF32-50853383BAF5}"/>
    <cellStyle name="Normal 2 5 2 2 2_Forecast Inputs - Hydro" xfId="14311" xr:uid="{E7D1E5FD-ECFB-4556-BF21-EF355B3DE82B}"/>
    <cellStyle name="Normal 2 5 2 2 3" xfId="14312" xr:uid="{DC0522DE-4CEB-4F97-873C-71B744BD56F0}"/>
    <cellStyle name="Normal 2 5 2 2_(1a) Quarterly" xfId="14313" xr:uid="{A6EC4959-583A-4F30-93E8-8DB46404F987}"/>
    <cellStyle name="Normal 2 5 2 3" xfId="14314" xr:uid="{A2345201-AB8B-4052-992B-3251078B8CA1}"/>
    <cellStyle name="Normal 2 5 2 3 2" xfId="14315" xr:uid="{9348FB99-1847-464F-80DD-113D794C6AB5}"/>
    <cellStyle name="Normal 2 5 2 3 2 2" xfId="14316" xr:uid="{D8DF0DB3-1286-4F18-A592-553A38B80BED}"/>
    <cellStyle name="Normal 2 5 2 3 2_(5a) Budget Volume &amp; Price" xfId="14317" xr:uid="{AD3E58C9-63F0-4853-8BD2-3DE7986318D4}"/>
    <cellStyle name="Normal 2 5 2 3_(1a) Quarterly" xfId="14318" xr:uid="{E9BA176F-5D6A-4F5B-A6EE-81537A0A3F6C}"/>
    <cellStyle name="Normal 2 5 2 4" xfId="14319" xr:uid="{1814DD30-72DE-40BF-ADB7-58C914769438}"/>
    <cellStyle name="Normal 2 5 2 4 2" xfId="14320" xr:uid="{812C1536-CFBD-4E1E-80A1-08F586974E41}"/>
    <cellStyle name="Normal 2 5 2 4_(5a) Budget Volume &amp; Price" xfId="14321" xr:uid="{F5DA87C5-BF27-45C1-9117-85898C8C0AE2}"/>
    <cellStyle name="Normal 2 5 2 5" xfId="14322" xr:uid="{8140EF56-663A-4BC0-93F4-2CB55E8B72F7}"/>
    <cellStyle name="Normal 2 5 2 6" xfId="14323" xr:uid="{3287BCD2-98A8-4898-AB76-70C985015E8D}"/>
    <cellStyle name="Normal 2 5 2 7" xfId="14324" xr:uid="{A6992296-4284-4784-B3EE-8D6692CB13C8}"/>
    <cellStyle name="Normal 2 5 2 8" xfId="14325" xr:uid="{54BFD5E6-2B6A-4C2A-8021-D6111B28B9CC}"/>
    <cellStyle name="Normal 2 5 2 9" xfId="14326" xr:uid="{52919C9E-A5C6-4B02-98A9-B19908B5EC27}"/>
    <cellStyle name="Normal 2 5 2_(1) Control" xfId="14327" xr:uid="{2AFA6D6C-12E4-4CBD-B198-596D95442C89}"/>
    <cellStyle name="Normal 2 5 3" xfId="14328" xr:uid="{0BD2B6FF-9D82-488C-B301-640ABCE49F08}"/>
    <cellStyle name="Normal 2 5 3 2" xfId="14329" xr:uid="{754DCDBA-6A3A-4891-BFF8-A8B99D8347C7}"/>
    <cellStyle name="Normal 2 5 3_Forecast Inputs - Hydro" xfId="14330" xr:uid="{041DCE9C-F74F-40B7-AB76-095B0483F4F7}"/>
    <cellStyle name="Normal 2 5 4" xfId="14331" xr:uid="{1EF593E5-32A7-41C0-84B3-862E337D8AA3}"/>
    <cellStyle name="Normal 2 5 5" xfId="14332" xr:uid="{F78A51A8-FB2E-4AF2-B90C-85D05BC208B5}"/>
    <cellStyle name="Normal 2 5_(1a) Income Statement YTD" xfId="14333" xr:uid="{82751C25-689E-46B5-8FE1-A637FF1273BC}"/>
    <cellStyle name="Normal 2 50" xfId="14334" xr:uid="{5B8DDA2C-B468-4A95-846D-B3823A387394}"/>
    <cellStyle name="Normal 2 50 2" xfId="14335" xr:uid="{A01BA48D-36BF-4245-A8CD-1DAEF1ED858F}"/>
    <cellStyle name="Normal 2 50_Graph &amp; YOY Variance" xfId="14336" xr:uid="{2B63EDA7-ACE3-40D7-BDC6-8A3C57FBD218}"/>
    <cellStyle name="Normal 2 51" xfId="14337" xr:uid="{1DCE01A2-7AF3-4517-86A5-48FAB303134C}"/>
    <cellStyle name="Normal 2 52" xfId="14338" xr:uid="{02E9F704-FBA2-4574-9413-27B6B62797CC}"/>
    <cellStyle name="Normal 2 53" xfId="14339" xr:uid="{1F995606-5B6B-4308-AE0F-8C2745574B83}"/>
    <cellStyle name="Normal 2 54" xfId="14340" xr:uid="{F68B6E8B-A497-40F6-8966-51C611D33344}"/>
    <cellStyle name="Normal 2 55" xfId="14341" xr:uid="{93B3D87B-52F0-4174-A685-7075580E0C1E}"/>
    <cellStyle name="Normal 2 56" xfId="14342" xr:uid="{B36082E8-C02A-49F2-BDBC-DF70C6157F8D}"/>
    <cellStyle name="Normal 2 57" xfId="14343" xr:uid="{E1002F34-C520-4604-8261-FFEFDAC7DFDD}"/>
    <cellStyle name="Normal 2 58" xfId="14344" xr:uid="{CB315FCE-3F2A-48C3-A127-D21707A20BF6}"/>
    <cellStyle name="Normal 2 59" xfId="14345" xr:uid="{5C611B5A-5425-4567-8913-EE2BE8F9FA56}"/>
    <cellStyle name="Normal 2 6" xfId="96" xr:uid="{00000000-0005-0000-0000-00006A000000}"/>
    <cellStyle name="Normal 2 6 2" xfId="14346" xr:uid="{56EF5851-A467-458F-8F8D-5AC2123A3688}"/>
    <cellStyle name="Normal 2 6 2 2" xfId="14347" xr:uid="{D94AC27E-BABF-41D9-BBF1-D1C59126461A}"/>
    <cellStyle name="Normal 2 6 2 3" xfId="14348" xr:uid="{0AEE6452-86B3-4E5F-B1D4-FE6A9679914B}"/>
    <cellStyle name="Normal 2 6 2_(1a) Quarterly" xfId="14349" xr:uid="{68A04481-F0B5-4CA4-89D1-492C0840FFF7}"/>
    <cellStyle name="Normal 2 6 3" xfId="14350" xr:uid="{A025AA58-7B31-4DB2-8667-4C03B118F3AE}"/>
    <cellStyle name="Normal 2 6_(12) Island Forecast Prod" xfId="14351" xr:uid="{126CD36D-FC67-4BA4-8B77-230D4D42C152}"/>
    <cellStyle name="Normal 2 60" xfId="14352" xr:uid="{1725D3EC-FE12-47A1-8576-4C3DB0757979}"/>
    <cellStyle name="Normal 2 61" xfId="14353" xr:uid="{186FFBE1-1851-44F5-A164-8DD80FDC005C}"/>
    <cellStyle name="Normal 2 62" xfId="14354" xr:uid="{28CB1A19-08A6-41FB-89A9-1793007A40B9}"/>
    <cellStyle name="Normal 2 63" xfId="14355" xr:uid="{3BA89409-8450-4D24-B783-72EC75BDCD6F}"/>
    <cellStyle name="Normal 2 64" xfId="14356" xr:uid="{2514BE4D-A516-4D86-A5D5-1F969B11FC77}"/>
    <cellStyle name="Normal 2 65" xfId="14357" xr:uid="{13DD1757-B361-4BAD-B4B9-42D161CEDAF1}"/>
    <cellStyle name="Normal 2 66" xfId="14358" xr:uid="{DFF606D4-5346-4C11-B91C-77EB0D1B0208}"/>
    <cellStyle name="Normal 2 67" xfId="14359" xr:uid="{E41BE9C9-EDBF-4BC8-9898-2BE534CF6E2F}"/>
    <cellStyle name="Normal 2 68" xfId="14360" xr:uid="{29C9C7D9-8D6B-46A4-A9D0-F87D71EF84F3}"/>
    <cellStyle name="Normal 2 69" xfId="14361" xr:uid="{01B916AD-FDD3-4525-94FF-33A682AFE639}"/>
    <cellStyle name="Normal 2 7" xfId="97" xr:uid="{00000000-0005-0000-0000-00006B000000}"/>
    <cellStyle name="Normal 2 7 2" xfId="14362" xr:uid="{186FF6D7-C4B5-483D-9516-9B1E9B04B9FD}"/>
    <cellStyle name="Normal 2 7 2 2" xfId="14363" xr:uid="{A9425AD2-4D27-4C01-AADD-4B365299344F}"/>
    <cellStyle name="Normal 2 7 2 3" xfId="14364" xr:uid="{9DF17A40-8573-4EFE-84E3-2CE9CAF38E65}"/>
    <cellStyle name="Normal 2 7 2_(1a) Quarterly" xfId="14365" xr:uid="{B34B186A-3A75-457B-94C1-C173FF246FB5}"/>
    <cellStyle name="Normal 2 7 3" xfId="14366" xr:uid="{74ED91B3-7CFF-478D-8650-EE13202E5F0D}"/>
    <cellStyle name="Normal 2 7_(1a) Income Statement YTD" xfId="14367" xr:uid="{9BEE6D04-698A-4BE4-90C1-8E35FD26F703}"/>
    <cellStyle name="Normal 2 70" xfId="14368" xr:uid="{C899A898-9166-4AE6-82AD-7FE73826ED81}"/>
    <cellStyle name="Normal 2 71" xfId="14369" xr:uid="{BF549EFE-03E9-4829-A629-99C03A9C496E}"/>
    <cellStyle name="Normal 2 72" xfId="14370" xr:uid="{2DF09427-108B-46F8-87F3-218EF9361CE3}"/>
    <cellStyle name="Normal 2 73" xfId="14371" xr:uid="{B313A89D-064B-401D-8C77-27E6228C5636}"/>
    <cellStyle name="Normal 2 74" xfId="14372" xr:uid="{6EA31C0C-523E-4D2E-82EA-20F6A404DAAB}"/>
    <cellStyle name="Normal 2 75" xfId="14373" xr:uid="{A6C6844C-D486-42AC-94B6-AAE79EDDA36C}"/>
    <cellStyle name="Normal 2 76" xfId="14374" xr:uid="{78788DA8-DF36-4CE8-A487-2E8F3F3CEDC6}"/>
    <cellStyle name="Normal 2 77" xfId="14375" xr:uid="{60D32D3B-C8BE-4059-8555-DEAAEAE41819}"/>
    <cellStyle name="Normal 2 78" xfId="14376" xr:uid="{6F69EFA0-714B-4FDB-8272-A0B3F370DC4F}"/>
    <cellStyle name="Normal 2 79" xfId="14377" xr:uid="{08A50069-F72B-459A-8A3B-83F7494AAB6A}"/>
    <cellStyle name="Normal 2 8" xfId="98" xr:uid="{00000000-0005-0000-0000-00006C000000}"/>
    <cellStyle name="Normal 2 8 10" xfId="14378" xr:uid="{8B5EEEEA-2569-4839-941A-2C7D5061663F}"/>
    <cellStyle name="Normal 2 8 10 2" xfId="14379" xr:uid="{70E20D96-8A34-46AF-A973-8DACD2CD2647}"/>
    <cellStyle name="Normal 2 8 10 2 2" xfId="14380" xr:uid="{E13D0304-8808-4419-B95C-B0F37D85948F}"/>
    <cellStyle name="Normal 2 8 10 2_Forecast Inputs - Hydro" xfId="14381" xr:uid="{5B46198E-FD7C-4E7D-BA29-3A4997856C83}"/>
    <cellStyle name="Normal 2 8 10 3" xfId="14382" xr:uid="{1E544570-1DB7-4DCA-A6D2-1B7A28E59DDE}"/>
    <cellStyle name="Normal 2 8 10_(1a) Quarterly" xfId="14383" xr:uid="{451B1010-4AD8-4B32-A60E-58827D6B34A5}"/>
    <cellStyle name="Normal 2 8 11" xfId="14384" xr:uid="{43761ED2-A466-4557-9962-17292EC089A5}"/>
    <cellStyle name="Normal 2 8 11 2" xfId="14385" xr:uid="{920C3ADB-7CA8-429B-89AE-3494AC8C8514}"/>
    <cellStyle name="Normal 2 8 11 2 2" xfId="14386" xr:uid="{17AC9E1F-ADDB-4645-BECB-79DB1065717A}"/>
    <cellStyle name="Normal 2 8 11 2_Forecast Inputs - Hydro" xfId="14387" xr:uid="{75E6484D-DCB9-490C-B74F-76A1AA13391B}"/>
    <cellStyle name="Normal 2 8 11 3" xfId="14388" xr:uid="{2DC8B519-1FFE-4BC7-9467-C1C528E4249E}"/>
    <cellStyle name="Normal 2 8 11_(1a) Quarterly" xfId="14389" xr:uid="{B529EA11-227D-4F1D-8BD4-EF07E3CF4B1D}"/>
    <cellStyle name="Normal 2 8 12" xfId="14390" xr:uid="{25EB8D49-FF73-46E2-97FB-D4C6EB40D435}"/>
    <cellStyle name="Normal 2 8 12 2" xfId="14391" xr:uid="{0926AD64-9AF3-4260-BABC-D9A169AE2DBC}"/>
    <cellStyle name="Normal 2 8 12 2 2" xfId="14392" xr:uid="{9E1BBAD9-3628-4998-A411-9896435C3E83}"/>
    <cellStyle name="Normal 2 8 12 2_Forecast Inputs - Hydro" xfId="14393" xr:uid="{5A866EE6-3833-44B8-9ED8-9C6829028472}"/>
    <cellStyle name="Normal 2 8 12 3" xfId="14394" xr:uid="{FCA645E2-2547-4315-A175-D08027D375AE}"/>
    <cellStyle name="Normal 2 8 12_(1a) Quarterly" xfId="14395" xr:uid="{96367A4B-4289-4B49-AA23-7DC7C9513F26}"/>
    <cellStyle name="Normal 2 8 13" xfId="14396" xr:uid="{5CF4338D-DD87-4A20-B6D4-2759570685D7}"/>
    <cellStyle name="Normal 2 8 13 2" xfId="14397" xr:uid="{DEBAFBED-9A89-4C76-B0DC-11EA52A27BFF}"/>
    <cellStyle name="Normal 2 8 13 2 2" xfId="14398" xr:uid="{E55FD910-55A2-4753-B04D-7B5F7BFE4B7F}"/>
    <cellStyle name="Normal 2 8 13 2_Forecast Inputs - Hydro" xfId="14399" xr:uid="{3C550AA5-52EA-4915-AB94-66E237E7D37E}"/>
    <cellStyle name="Normal 2 8 13 3" xfId="14400" xr:uid="{DC3CD9CD-0AFD-4AF1-96E5-9C09E7C978CD}"/>
    <cellStyle name="Normal 2 8 13_(1a) Quarterly" xfId="14401" xr:uid="{E29272C1-BF4A-42C1-ACE5-11105305C1EB}"/>
    <cellStyle name="Normal 2 8 14" xfId="14402" xr:uid="{8F82FC21-32A0-400E-8D9D-7084E43E74EC}"/>
    <cellStyle name="Normal 2 8 14 2" xfId="14403" xr:uid="{B6CFB6F0-4B9A-4B07-B8C2-7D144C288499}"/>
    <cellStyle name="Normal 2 8 14 2 2" xfId="14404" xr:uid="{2BDF9BF3-470F-476B-BC6D-44978E576215}"/>
    <cellStyle name="Normal 2 8 14 2_Forecast Inputs - Hydro" xfId="14405" xr:uid="{576E8737-C4B9-4F41-87E7-8ACB5B88644D}"/>
    <cellStyle name="Normal 2 8 14 3" xfId="14406" xr:uid="{F8B52577-0F6E-477A-BAD1-81BB74E50BE4}"/>
    <cellStyle name="Normal 2 8 14_(1a) Quarterly" xfId="14407" xr:uid="{8B8A34F2-2E04-4A65-BC02-1C9C5FFA07F7}"/>
    <cellStyle name="Normal 2 8 15" xfId="14408" xr:uid="{8CC18907-7491-4368-9CD9-9158B89E514A}"/>
    <cellStyle name="Normal 2 8 15 2" xfId="14409" xr:uid="{5DF5FCC8-D800-4186-9C82-8B83413B3D92}"/>
    <cellStyle name="Normal 2 8 15 2 2" xfId="14410" xr:uid="{A6295971-AE4F-4240-B461-FF5631F37186}"/>
    <cellStyle name="Normal 2 8 15 2_Forecast Inputs - Hydro" xfId="14411" xr:uid="{8FC13A18-89DB-419D-AF4F-CAB06C5D3AE1}"/>
    <cellStyle name="Normal 2 8 15 3" xfId="14412" xr:uid="{3A375AAC-D68B-4682-8ACA-D2EDD6B111C2}"/>
    <cellStyle name="Normal 2 8 15_(1a) Quarterly" xfId="14413" xr:uid="{E5CAF2A0-80C6-424F-99AC-DBFF4949BA44}"/>
    <cellStyle name="Normal 2 8 16" xfId="14414" xr:uid="{5EAB780B-88A6-41C4-B4DC-3913455389DF}"/>
    <cellStyle name="Normal 2 8 16 2" xfId="14415" xr:uid="{CC5D0CB6-F567-4DB6-85DD-93815250E358}"/>
    <cellStyle name="Normal 2 8 16 2 2" xfId="14416" xr:uid="{227C1EBE-755D-4B62-91D6-84677126EAEB}"/>
    <cellStyle name="Normal 2 8 16 2_Forecast Inputs - Hydro" xfId="14417" xr:uid="{B4A44968-86F6-4D31-B09D-AE04D605C774}"/>
    <cellStyle name="Normal 2 8 16 3" xfId="14418" xr:uid="{B4D38A96-5040-4ECF-B704-90445D5C8F0D}"/>
    <cellStyle name="Normal 2 8 16_(1a) Quarterly" xfId="14419" xr:uid="{0563CED3-F3DF-436C-8BC6-CE9CE311DE5F}"/>
    <cellStyle name="Normal 2 8 17" xfId="14420" xr:uid="{539639D5-B3AD-4BBD-BC90-D059F11D0FEA}"/>
    <cellStyle name="Normal 2 8 17 2" xfId="14421" xr:uid="{4E55DDBF-1BFE-46DA-B1AB-5D961FE430A5}"/>
    <cellStyle name="Normal 2 8 17 2 2" xfId="14422" xr:uid="{7A7F2FFD-0016-49CA-B775-AED47D962F4A}"/>
    <cellStyle name="Normal 2 8 17 2_Forecast Inputs - Hydro" xfId="14423" xr:uid="{650C9A3D-E29B-4722-AFFC-C6DF48412ED9}"/>
    <cellStyle name="Normal 2 8 17 3" xfId="14424" xr:uid="{01445A9A-EB49-4094-B638-45E95FD8540F}"/>
    <cellStyle name="Normal 2 8 17_(1a) Quarterly" xfId="14425" xr:uid="{45D4F70F-7C46-466F-8798-368F94E0533B}"/>
    <cellStyle name="Normal 2 8 18" xfId="14426" xr:uid="{E09619F6-6B48-48A0-8689-59187A8E72C4}"/>
    <cellStyle name="Normal 2 8 18 2" xfId="14427" xr:uid="{C9A04474-B2EA-4ACA-862A-78510B2035CF}"/>
    <cellStyle name="Normal 2 8 18 2 2" xfId="14428" xr:uid="{0CE855D4-8DCD-479B-A866-1F191E573D72}"/>
    <cellStyle name="Normal 2 8 18 2_Forecast Inputs - Hydro" xfId="14429" xr:uid="{0BE1047E-D0C1-4BC4-B41E-51CE6BF249FC}"/>
    <cellStyle name="Normal 2 8 18 3" xfId="14430" xr:uid="{A2A16593-C861-47F2-9728-A5EF14C2123C}"/>
    <cellStyle name="Normal 2 8 18_(1a) Quarterly" xfId="14431" xr:uid="{A5072849-08D0-41E3-BB3D-3664AE857B4D}"/>
    <cellStyle name="Normal 2 8 19" xfId="14432" xr:uid="{DE74CF6B-3722-4605-B935-FE7B5EDEC9CF}"/>
    <cellStyle name="Normal 2 8 19 2" xfId="14433" xr:uid="{CD542D6B-1D4C-4622-905E-377B617A032A}"/>
    <cellStyle name="Normal 2 8 19 2 2" xfId="14434" xr:uid="{18043109-6A26-41D3-81D4-D9366561DA54}"/>
    <cellStyle name="Normal 2 8 19 2_Forecast Inputs - Hydro" xfId="14435" xr:uid="{0DC3A12B-893E-4031-89B0-EA9FF9881B98}"/>
    <cellStyle name="Normal 2 8 19 3" xfId="14436" xr:uid="{B5C72E86-E307-4D13-8BE0-9119C27CD519}"/>
    <cellStyle name="Normal 2 8 19_(1a) Quarterly" xfId="14437" xr:uid="{2BE9C202-B80C-42CD-8544-3364D199D6A2}"/>
    <cellStyle name="Normal 2 8 2" xfId="14438" xr:uid="{3486D5E9-10BD-419D-A4BA-D52B37C7DF4A}"/>
    <cellStyle name="Normal 2 8 2 2" xfId="14439" xr:uid="{F61EBF93-8A1F-4570-A17F-6926DCEBAA03}"/>
    <cellStyle name="Normal 2 8 2 2 2" xfId="14440" xr:uid="{74883410-B92E-4DF1-AC97-43B2C97CCBC2}"/>
    <cellStyle name="Normal 2 8 2 2_Forecast Inputs - Hydro" xfId="14441" xr:uid="{913E97CE-2FDC-43EC-9BAA-3A2FC8BE28FE}"/>
    <cellStyle name="Normal 2 8 2 3" xfId="14442" xr:uid="{E164C4E6-5D75-40B3-ACD1-195169806D52}"/>
    <cellStyle name="Normal 2 8 2 4" xfId="14443" xr:uid="{CA45509C-4F41-48ED-B3D5-B2A978E7F525}"/>
    <cellStyle name="Normal 2 8 2_(1a) Quarterly" xfId="14444" xr:uid="{1C5B4C68-8B7A-420C-9554-E950D1B0549B}"/>
    <cellStyle name="Normal 2 8 20" xfId="14445" xr:uid="{255978EF-E4EB-45BB-B13C-59A1D9718BF5}"/>
    <cellStyle name="Normal 2 8 20 2" xfId="14446" xr:uid="{6F6B3C1B-24C6-4B70-9889-E8451688995A}"/>
    <cellStyle name="Normal 2 8 20 2 2" xfId="14447" xr:uid="{7898F313-D8E1-4521-840E-F1D027BE9E0B}"/>
    <cellStyle name="Normal 2 8 20 2_Forecast Inputs - Hydro" xfId="14448" xr:uid="{2F649862-26CA-4DD4-A6DD-5DF245C4CB6B}"/>
    <cellStyle name="Normal 2 8 20 3" xfId="14449" xr:uid="{B11EB994-0C6F-40B3-B5CB-E3CBF6B5D69D}"/>
    <cellStyle name="Normal 2 8 20_(1a) Quarterly" xfId="14450" xr:uid="{BFBADAD6-8A2E-49D4-B9AD-5E2A9CE2C7E3}"/>
    <cellStyle name="Normal 2 8 21" xfId="14451" xr:uid="{4D2CFC73-5D52-479C-A4CF-683DA3A2635D}"/>
    <cellStyle name="Normal 2 8 21 2" xfId="14452" xr:uid="{5A177517-D65D-452C-8570-D33206504076}"/>
    <cellStyle name="Normal 2 8 21 2 2" xfId="14453" xr:uid="{68697922-1C0F-43D4-942E-F362BCCB8AA0}"/>
    <cellStyle name="Normal 2 8 21 2_Forecast Inputs - Hydro" xfId="14454" xr:uid="{37109334-DDDF-421A-B668-5952DC44A09D}"/>
    <cellStyle name="Normal 2 8 21 3" xfId="14455" xr:uid="{8B1DD961-01E1-4CEA-861F-003D0DF4A1DD}"/>
    <cellStyle name="Normal 2 8 21_(1a) Quarterly" xfId="14456" xr:uid="{1A4FA8BC-DFC9-4739-BF64-6403A77220D0}"/>
    <cellStyle name="Normal 2 8 22" xfId="14457" xr:uid="{BD88291E-D9E9-4462-ADE9-11596939B5B2}"/>
    <cellStyle name="Normal 2 8 22 2" xfId="14458" xr:uid="{E94D2A27-A15D-4AC3-B96E-73EDA57DBA28}"/>
    <cellStyle name="Normal 2 8 22 2 2" xfId="14459" xr:uid="{ABAB8444-77B5-4CE4-AE5D-BAA5289DE936}"/>
    <cellStyle name="Normal 2 8 22 2_Forecast Inputs - Hydro" xfId="14460" xr:uid="{050E4242-17C2-4CEE-BA5E-A2203FC2ED39}"/>
    <cellStyle name="Normal 2 8 22 3" xfId="14461" xr:uid="{F7A184D2-514B-4E5D-913F-A40217EB62F6}"/>
    <cellStyle name="Normal 2 8 22_(1a) Quarterly" xfId="14462" xr:uid="{DCF385D8-B69C-40F9-B23F-5A2514F779BB}"/>
    <cellStyle name="Normal 2 8 23" xfId="14463" xr:uid="{F53137DF-5A3D-43E7-AA5C-B2E53E4E2839}"/>
    <cellStyle name="Normal 2 8 23 2" xfId="14464" xr:uid="{AD2D57D8-8053-4966-84B7-C339CD542A0E}"/>
    <cellStyle name="Normal 2 8 23 2 2" xfId="14465" xr:uid="{FF8551EE-0B78-475B-BCD5-243522144FFA}"/>
    <cellStyle name="Normal 2 8 23 2_Forecast Inputs - Hydro" xfId="14466" xr:uid="{53BFAE17-E1B2-4B0B-A3AD-4E9967A34AFB}"/>
    <cellStyle name="Normal 2 8 23 3" xfId="14467" xr:uid="{8202634B-B121-40C3-9B58-00A58517391C}"/>
    <cellStyle name="Normal 2 8 23_(1a) Quarterly" xfId="14468" xr:uid="{4ACA0FBB-E20D-4E9D-B370-D8344DD7675E}"/>
    <cellStyle name="Normal 2 8 24" xfId="14469" xr:uid="{63B24B45-7B0F-4E56-B59F-81E7D7D13B12}"/>
    <cellStyle name="Normal 2 8 24 2" xfId="14470" xr:uid="{29286DBF-47D2-4E09-B3B6-3C49628D4480}"/>
    <cellStyle name="Normal 2 8 24 2 2" xfId="14471" xr:uid="{021DC20A-89FC-476A-8134-CF9EDE26D023}"/>
    <cellStyle name="Normal 2 8 24 2_Forecast Inputs - Hydro" xfId="14472" xr:uid="{9B88E9CE-261A-4D82-B8DA-7B7B639F90A7}"/>
    <cellStyle name="Normal 2 8 24 3" xfId="14473" xr:uid="{F7D393F1-8788-4DC6-A9C6-46A7A12E4C5B}"/>
    <cellStyle name="Normal 2 8 24_(1a) Quarterly" xfId="14474" xr:uid="{97883592-828C-45E7-A954-88005C85B69C}"/>
    <cellStyle name="Normal 2 8 25" xfId="14475" xr:uid="{E40FC34D-053F-4699-B33B-F46A652BFFAB}"/>
    <cellStyle name="Normal 2 8 25 2" xfId="14476" xr:uid="{C13893E6-81D4-4979-8413-E5E6983CFB98}"/>
    <cellStyle name="Normal 2 8 25 2 2" xfId="14477" xr:uid="{6E6CAA85-00B7-4EF1-92E9-0BEE61FB0B15}"/>
    <cellStyle name="Normal 2 8 25 2_Forecast Inputs - Hydro" xfId="14478" xr:uid="{472C67AE-5949-414B-A28A-384C557211C6}"/>
    <cellStyle name="Normal 2 8 25 3" xfId="14479" xr:uid="{B8B84472-68B9-4185-A68E-5D8781BA0C90}"/>
    <cellStyle name="Normal 2 8 25_(1a) Quarterly" xfId="14480" xr:uid="{E51EBAA5-5ACD-497B-9EF8-380FCD9745DB}"/>
    <cellStyle name="Normal 2 8 26" xfId="14481" xr:uid="{AD1AD20E-5294-4B9A-84FE-E7E52135DB5F}"/>
    <cellStyle name="Normal 2 8 26 2" xfId="14482" xr:uid="{CD0FADA7-343A-492B-AFC1-761925E437D7}"/>
    <cellStyle name="Normal 2 8 26 2 2" xfId="14483" xr:uid="{F200E61A-DC3C-4FC2-8871-CFC8557F0102}"/>
    <cellStyle name="Normal 2 8 26 2_Forecast Inputs - Hydro" xfId="14484" xr:uid="{6E8BB89B-C038-4DF8-B7D5-CADA315879D7}"/>
    <cellStyle name="Normal 2 8 26 3" xfId="14485" xr:uid="{77CFA861-3A9C-4931-8054-A1C19BA2C49F}"/>
    <cellStyle name="Normal 2 8 26_(1a) Quarterly" xfId="14486" xr:uid="{6D7671AF-0446-4C56-97D0-506E91082B8C}"/>
    <cellStyle name="Normal 2 8 27" xfId="14487" xr:uid="{93E59C79-2C67-484B-87E8-4FE31A7EE228}"/>
    <cellStyle name="Normal 2 8 27 2" xfId="14488" xr:uid="{D6A3EE1B-BD1B-4B3A-8345-E75AACC6D4F5}"/>
    <cellStyle name="Normal 2 8 27 2 2" xfId="14489" xr:uid="{E4DEDCFE-D296-425B-97A0-5384499DE084}"/>
    <cellStyle name="Normal 2 8 27 2_Forecast Inputs - Hydro" xfId="14490" xr:uid="{EE2B9956-B1C1-4E8A-A7B5-BBBA196D604E}"/>
    <cellStyle name="Normal 2 8 27 3" xfId="14491" xr:uid="{F4378D4A-E758-41E7-B33E-D1249C394A9F}"/>
    <cellStyle name="Normal 2 8 27_(1a) Quarterly" xfId="14492" xr:uid="{E483931D-CF63-4632-BB5C-2698DAC2337F}"/>
    <cellStyle name="Normal 2 8 28" xfId="14493" xr:uid="{0EF5BA3B-63C9-453C-A6C1-919F93FF4027}"/>
    <cellStyle name="Normal 2 8 28 2" xfId="14494" xr:uid="{FF4D56F4-44EA-4C1E-BF94-E93F23EA971C}"/>
    <cellStyle name="Normal 2 8 28 2 2" xfId="14495" xr:uid="{75D8B419-4298-4331-937A-D7CDA16C74D9}"/>
    <cellStyle name="Normal 2 8 28 2_Forecast Inputs - Hydro" xfId="14496" xr:uid="{025CCD3B-0335-4D26-984E-6EDB651D4967}"/>
    <cellStyle name="Normal 2 8 28 3" xfId="14497" xr:uid="{8EE7E1B9-90C1-42CA-9B83-98D80E907501}"/>
    <cellStyle name="Normal 2 8 28_(1a) Quarterly" xfId="14498" xr:uid="{C123EFD7-D004-4AEF-ADCD-08849543E8DC}"/>
    <cellStyle name="Normal 2 8 29" xfId="14499" xr:uid="{2E37D07F-216F-44AB-AAC6-1E931827B38E}"/>
    <cellStyle name="Normal 2 8 29 2" xfId="14500" xr:uid="{C4EA9B18-EF62-4874-ABFA-4ABCAF4BD1A2}"/>
    <cellStyle name="Normal 2 8 29 2 2" xfId="14501" xr:uid="{0E661594-ED87-45FD-AB7E-95709606F42F}"/>
    <cellStyle name="Normal 2 8 29 2_Forecast Inputs - Hydro" xfId="14502" xr:uid="{E8DE2618-E663-4B5B-A722-23E86F8ACB1C}"/>
    <cellStyle name="Normal 2 8 29 3" xfId="14503" xr:uid="{8696E8FA-73E7-4318-B547-1F10CAAA7D34}"/>
    <cellStyle name="Normal 2 8 29_(1a) Quarterly" xfId="14504" xr:uid="{C443A350-AF82-4C34-B50F-6DCCCA153F4F}"/>
    <cellStyle name="Normal 2 8 3" xfId="14505" xr:uid="{A282BB18-F87C-4F94-A784-5935E746E46B}"/>
    <cellStyle name="Normal 2 8 3 2" xfId="14506" xr:uid="{AB24B55E-BDF8-4DCB-8632-7525DB08789E}"/>
    <cellStyle name="Normal 2 8 3 2 2" xfId="14507" xr:uid="{E861ED3C-5164-4998-84DD-AB23C21687F8}"/>
    <cellStyle name="Normal 2 8 3 2_Forecast Inputs - Hydro" xfId="14508" xr:uid="{832C20E6-26F6-4C78-8CF3-5618A9F30835}"/>
    <cellStyle name="Normal 2 8 3 3" xfId="14509" xr:uid="{69E01D1D-9A61-4601-AB60-768588B92AFF}"/>
    <cellStyle name="Normal 2 8 3_(1a) Quarterly" xfId="14510" xr:uid="{4606E42A-2B16-4F75-B362-D1D5235ACE47}"/>
    <cellStyle name="Normal 2 8 30" xfId="14511" xr:uid="{3D13EEBB-9B2F-4AC8-A108-9902F394A92F}"/>
    <cellStyle name="Normal 2 8 30 2" xfId="14512" xr:uid="{963A30F5-985C-4AEB-A0C6-E45D4BA13955}"/>
    <cellStyle name="Normal 2 8 30_Forecast Inputs - Hydro" xfId="14513" xr:uid="{17ABAA06-AB63-495A-AEF1-81A4FEA820C9}"/>
    <cellStyle name="Normal 2 8 31" xfId="14514" xr:uid="{1E11DB15-9A41-44E0-A17C-DE1A8984B9B1}"/>
    <cellStyle name="Normal 2 8 32" xfId="14515" xr:uid="{EFBCD2DF-9E5B-4733-B53B-1B81446F190B}"/>
    <cellStyle name="Normal 2 8 4" xfId="14516" xr:uid="{C3F9951B-94F7-41B4-9379-F332E471138D}"/>
    <cellStyle name="Normal 2 8 4 2" xfId="14517" xr:uid="{64AA870C-DB2C-414B-BA5A-16F6F6138ECD}"/>
    <cellStyle name="Normal 2 8 4 2 2" xfId="14518" xr:uid="{4CA0E1C3-6F59-408D-A31E-841901F1F416}"/>
    <cellStyle name="Normal 2 8 4 2_Forecast Inputs - Hydro" xfId="14519" xr:uid="{3E8407EB-BAD9-433F-82FF-B148C1F04E23}"/>
    <cellStyle name="Normal 2 8 4 3" xfId="14520" xr:uid="{AE722C2C-42EA-4DC9-A928-031294A799CC}"/>
    <cellStyle name="Normal 2 8 4_(1a) Quarterly" xfId="14521" xr:uid="{DE6BDE68-4409-4FE5-A892-662C91314DFA}"/>
    <cellStyle name="Normal 2 8 5" xfId="14522" xr:uid="{804F7972-08B0-4521-9C7C-4910518A2CAD}"/>
    <cellStyle name="Normal 2 8 5 2" xfId="14523" xr:uid="{C10E532C-66D3-43C9-BB8C-6173C9FA5CC0}"/>
    <cellStyle name="Normal 2 8 5 2 2" xfId="14524" xr:uid="{71B4808E-B352-4ECD-A34C-B4EB03C5E511}"/>
    <cellStyle name="Normal 2 8 5 2_Forecast Inputs - Hydro" xfId="14525" xr:uid="{EE686D61-82F0-4D25-B4C3-537AB32D1D0B}"/>
    <cellStyle name="Normal 2 8 5 3" xfId="14526" xr:uid="{8E0EDF80-F032-4C73-A304-6C2107E26BFC}"/>
    <cellStyle name="Normal 2 8 5_(1a) Quarterly" xfId="14527" xr:uid="{B94B34D7-87A6-44D7-B8FC-ADE049CE265D}"/>
    <cellStyle name="Normal 2 8 6" xfId="14528" xr:uid="{EDF1C6F7-F950-482D-B7CF-F42F58CFF9E1}"/>
    <cellStyle name="Normal 2 8 6 2" xfId="14529" xr:uid="{5B8EDA79-C6E6-45A4-BB9C-50DE227AA5E0}"/>
    <cellStyle name="Normal 2 8 6 2 2" xfId="14530" xr:uid="{40A314B9-5546-401D-BE65-D3EB1B6E6204}"/>
    <cellStyle name="Normal 2 8 6 2_Forecast Inputs - Hydro" xfId="14531" xr:uid="{C798191D-7607-4BB7-9EB2-DC6C107C0DAD}"/>
    <cellStyle name="Normal 2 8 6 3" xfId="14532" xr:uid="{76CE1F23-7686-4A4E-BF7F-9F81B4FF6FD3}"/>
    <cellStyle name="Normal 2 8 6_(1a) Quarterly" xfId="14533" xr:uid="{367553EA-0010-4235-B49E-FCF595E85BAB}"/>
    <cellStyle name="Normal 2 8 7" xfId="14534" xr:uid="{9CE6D692-EF61-43B3-9745-75AFF4E31549}"/>
    <cellStyle name="Normal 2 8 7 2" xfId="14535" xr:uid="{17046596-5FA9-4EDB-AA69-B6EF0CC968BF}"/>
    <cellStyle name="Normal 2 8 7 2 2" xfId="14536" xr:uid="{383EF593-69E6-419D-8DEF-6E9CB8EDA089}"/>
    <cellStyle name="Normal 2 8 7 2_Forecast Inputs - Hydro" xfId="14537" xr:uid="{3E229C22-4A67-4B07-BFC3-2FDF54DAA84C}"/>
    <cellStyle name="Normal 2 8 7 3" xfId="14538" xr:uid="{79503A7F-3E9E-4389-9BFD-3116FA70E246}"/>
    <cellStyle name="Normal 2 8 7_(1a) Quarterly" xfId="14539" xr:uid="{E77FBE27-7C79-4C88-806E-F8052D889B89}"/>
    <cellStyle name="Normal 2 8 8" xfId="14540" xr:uid="{3341C216-1E2F-424D-BC23-F748654FBB74}"/>
    <cellStyle name="Normal 2 8 8 2" xfId="14541" xr:uid="{0E665ABF-88CE-4B15-869A-6BECB22A9BC5}"/>
    <cellStyle name="Normal 2 8 8 2 2" xfId="14542" xr:uid="{0142496F-8965-4D57-9CDA-566A4CDB7BCE}"/>
    <cellStyle name="Normal 2 8 8 2_Forecast Inputs - Hydro" xfId="14543" xr:uid="{A2B64A58-1658-4506-B6D8-7A3C3E1D7D2A}"/>
    <cellStyle name="Normal 2 8 8 3" xfId="14544" xr:uid="{B67A8244-0396-4793-83F0-1427D82E21AC}"/>
    <cellStyle name="Normal 2 8 8_(1a) Quarterly" xfId="14545" xr:uid="{D8FC1689-9A91-44BC-AB3D-0938763B97DC}"/>
    <cellStyle name="Normal 2 8 9" xfId="14546" xr:uid="{02B21ADF-BC3A-49AD-8645-150F6C13FC10}"/>
    <cellStyle name="Normal 2 8 9 2" xfId="14547" xr:uid="{BFD45D50-7E13-4B93-A041-13413D97055D}"/>
    <cellStyle name="Normal 2 8 9 2 2" xfId="14548" xr:uid="{517B70F2-9348-445F-8A44-C37484471C9C}"/>
    <cellStyle name="Normal 2 8 9 2_Forecast Inputs - Hydro" xfId="14549" xr:uid="{A4B2D187-E614-4377-8084-20CE2EFE8C64}"/>
    <cellStyle name="Normal 2 8 9 3" xfId="14550" xr:uid="{494DEAE6-B2DF-412E-88AE-DA0F5CBBB65F}"/>
    <cellStyle name="Normal 2 8 9_(1a) Quarterly" xfId="14551" xr:uid="{413766C1-8DD9-41DE-9DD3-13860EFFC801}"/>
    <cellStyle name="Normal 2 8_(1a) Income Statement YTD" xfId="14552" xr:uid="{2D927AC6-65AC-46F2-9DC8-85BD04DDA7C7}"/>
    <cellStyle name="Normal 2 80" xfId="14553" xr:uid="{E847A868-65D3-4D86-BE73-46F422BD6E91}"/>
    <cellStyle name="Normal 2 81" xfId="14554" xr:uid="{80EFD3A7-E238-4531-AE3D-161D1008DE3A}"/>
    <cellStyle name="Normal 2 82" xfId="14555" xr:uid="{2FD13DDB-A69E-4E1A-850B-F2AE58AB8BB7}"/>
    <cellStyle name="Normal 2 83" xfId="14556" xr:uid="{83C07009-B5E9-4093-B719-F8AECD46EC32}"/>
    <cellStyle name="Normal 2 84" xfId="14557" xr:uid="{201779E9-E844-4D4F-8755-8FFC44CB9797}"/>
    <cellStyle name="Normal 2 85" xfId="14558" xr:uid="{C864C1AC-F2CD-4E9A-822C-66D5A7B8252E}"/>
    <cellStyle name="Normal 2 86" xfId="14559" xr:uid="{74B3CAC3-00D9-4D63-93BB-45C725900AC5}"/>
    <cellStyle name="Normal 2 87" xfId="14560" xr:uid="{916FC7A8-35E9-4CEE-831B-10E299FE62D2}"/>
    <cellStyle name="Normal 2 88" xfId="14561" xr:uid="{004422E3-37E0-4352-8D2E-39E8839CDD91}"/>
    <cellStyle name="Normal 2 89" xfId="14562" xr:uid="{A41079B4-4418-4AB4-A954-04B3F62045D7}"/>
    <cellStyle name="Normal 2 9" xfId="99" xr:uid="{00000000-0005-0000-0000-00006D000000}"/>
    <cellStyle name="Normal 2 9 2" xfId="14563" xr:uid="{A53EA252-89A1-4461-8669-C6DDED6B8B9B}"/>
    <cellStyle name="Normal 2 9 2 2" xfId="14564" xr:uid="{FBC15667-ED48-4593-8779-EB263F9142E4}"/>
    <cellStyle name="Normal 2 9 2 3" xfId="14565" xr:uid="{1C598928-A006-4802-80CD-CDB9AF5FDC8F}"/>
    <cellStyle name="Normal 2 9 2_(1a) Quarterly" xfId="14566" xr:uid="{3CC6E378-0615-4652-AB82-E8EE8BF58ECB}"/>
    <cellStyle name="Normal 2 9 3" xfId="14567" xr:uid="{DB7648EF-9765-46B8-A14D-A01ABADF8BF3}"/>
    <cellStyle name="Normal 2 9 4" xfId="14568" xr:uid="{BC50F232-557D-4B57-8E89-738EBC066607}"/>
    <cellStyle name="Normal 2 9_(1a) Income Statement YTD" xfId="14569" xr:uid="{9551F22F-0036-41EB-B5D1-9A740AF16C0C}"/>
    <cellStyle name="Normal 2 90" xfId="14570" xr:uid="{51645AFC-5F85-481D-92BF-8ECA4C355084}"/>
    <cellStyle name="Normal 2 91" xfId="14571" xr:uid="{00E0A16A-7B4B-4C67-B2FC-271E1EC2F214}"/>
    <cellStyle name="Normal 2 92" xfId="14572" xr:uid="{1174E79D-9950-4DAA-BB08-DAF6545EA710}"/>
    <cellStyle name="Normal 2 93" xfId="14573" xr:uid="{F0E23692-F736-44B7-BCA8-AF4B39280CB3}"/>
    <cellStyle name="Normal 2 94" xfId="14574" xr:uid="{360F8786-4128-49A6-B7ED-40B02BD74F48}"/>
    <cellStyle name="Normal 2 95" xfId="14575" xr:uid="{484F716E-EE97-47E4-B532-591E27652221}"/>
    <cellStyle name="Normal 2_(1) Control" xfId="14576" xr:uid="{29DA0894-EF41-45CC-9696-A05235FC5B25}"/>
    <cellStyle name="Normal 20" xfId="100" xr:uid="{00000000-0005-0000-0000-00006F000000}"/>
    <cellStyle name="Normal 20 10" xfId="14577" xr:uid="{E7FA45D0-4F7A-4B97-95EE-3B8A706E4A27}"/>
    <cellStyle name="Normal 20 10 2" xfId="14578" xr:uid="{BEABDBAB-C17C-4E04-8C72-1035BEE18D4A}"/>
    <cellStyle name="Normal 20 10 2 2" xfId="14579" xr:uid="{C8EB60A7-3130-4671-8C0E-39AC676BBD54}"/>
    <cellStyle name="Normal 20 10 2_(5a) Budget Volume &amp; Price" xfId="14580" xr:uid="{7D3F3B5E-A9C1-4D58-8308-1E1CEDD2B13F}"/>
    <cellStyle name="Normal 20 10_(1a) Quarterly" xfId="14581" xr:uid="{9A415293-6361-419E-A2D4-23D73CAFDE8C}"/>
    <cellStyle name="Normal 20 11" xfId="14582" xr:uid="{B607EC5A-1281-4FBA-B022-0E203CC053CD}"/>
    <cellStyle name="Normal 20 11 2" xfId="14583" xr:uid="{9C6FD625-B03D-4F8F-AA60-FF75E20C6D58}"/>
    <cellStyle name="Normal 20 11 2 2" xfId="14584" xr:uid="{BC5751A2-38F2-44DF-A58D-05F75258D709}"/>
    <cellStyle name="Normal 20 11 2_(5a) Budget Volume &amp; Price" xfId="14585" xr:uid="{8FC1DFFE-B954-4EF8-9C04-3A5C75F5A75E}"/>
    <cellStyle name="Normal 20 11_(1a) Quarterly" xfId="14586" xr:uid="{0E83533D-E2FB-4EE7-B7A8-7FD8EE89EA63}"/>
    <cellStyle name="Normal 20 12" xfId="14587" xr:uid="{278F23C7-2B18-4D85-96E3-B4E64F273494}"/>
    <cellStyle name="Normal 20 12 2" xfId="14588" xr:uid="{0043F816-C710-46B6-9FF9-78102F967FC8}"/>
    <cellStyle name="Normal 20 12 2 2" xfId="14589" xr:uid="{7A65401D-6F03-41E6-AF1F-500D7D8D76F0}"/>
    <cellStyle name="Normal 20 12 2_(5a) Budget Volume &amp; Price" xfId="14590" xr:uid="{FB23198E-C269-4059-9FD9-25B3E2A8B597}"/>
    <cellStyle name="Normal 20 12_(1a) Quarterly" xfId="14591" xr:uid="{12806E22-B82B-425B-B619-F5D7E64F05AA}"/>
    <cellStyle name="Normal 20 13" xfId="14592" xr:uid="{950013F1-505F-43BA-AA31-5D92F7BFD4C1}"/>
    <cellStyle name="Normal 20 13 2" xfId="14593" xr:uid="{F027333E-EFF9-4055-B681-67FFF30B94F6}"/>
    <cellStyle name="Normal 20 13 2 2" xfId="14594" xr:uid="{F1691B74-CEE3-481C-A034-CCDCC6355C13}"/>
    <cellStyle name="Normal 20 13 2_(5a) Budget Volume &amp; Price" xfId="14595" xr:uid="{33666C23-BE44-4B60-A334-50BEC5EFE6F1}"/>
    <cellStyle name="Normal 20 13_(1a) Quarterly" xfId="14596" xr:uid="{E5091508-826B-46A1-A5F4-DD813082EBA3}"/>
    <cellStyle name="Normal 20 14" xfId="14597" xr:uid="{D0A5E4B3-48B0-485B-95E4-42ECEDD4D670}"/>
    <cellStyle name="Normal 20 14 2" xfId="14598" xr:uid="{2D051620-6085-42FB-AF2A-D1E109E60EA6}"/>
    <cellStyle name="Normal 20 14 2 2" xfId="14599" xr:uid="{00EE37D1-D29D-4AB2-BAF1-0903DBAF376C}"/>
    <cellStyle name="Normal 20 14 2_(5a) Budget Volume &amp; Price" xfId="14600" xr:uid="{345E487F-DFE2-42C9-A4A7-921B09548B2E}"/>
    <cellStyle name="Normal 20 14_(1a) Quarterly" xfId="14601" xr:uid="{EE6237D1-F293-40D4-A2C6-08B1BC9139B6}"/>
    <cellStyle name="Normal 20 15" xfId="14602" xr:uid="{84182BCE-5EAE-49F5-BE87-013476EDDCB7}"/>
    <cellStyle name="Normal 20 15 2" xfId="14603" xr:uid="{0618C634-6AE1-47CD-9183-60D37A54AD46}"/>
    <cellStyle name="Normal 20 15 2 2" xfId="14604" xr:uid="{466633AE-03D4-444D-8CA3-91201D644F9E}"/>
    <cellStyle name="Normal 20 15 2_(5a) Budget Volume &amp; Price" xfId="14605" xr:uid="{9F128615-ACEE-4451-BEBE-A7821D76F5E5}"/>
    <cellStyle name="Normal 20 15_(1a) Quarterly" xfId="14606" xr:uid="{41C5EFA8-AE65-4E67-8E69-AB456ADDB73F}"/>
    <cellStyle name="Normal 20 16" xfId="14607" xr:uid="{85F7164B-BFE8-48BF-830F-73D2213F9572}"/>
    <cellStyle name="Normal 20 16 2" xfId="14608" xr:uid="{BD4FF9DD-360D-44CF-BC9A-643310F4986D}"/>
    <cellStyle name="Normal 20 16 2 2" xfId="14609" xr:uid="{101F09FC-C27C-4280-B8C4-BB12F8D28322}"/>
    <cellStyle name="Normal 20 16 2_(5a) Budget Volume &amp; Price" xfId="14610" xr:uid="{1993A726-E858-4244-AE6C-CD9625EE9AF7}"/>
    <cellStyle name="Normal 20 16_(1a) Quarterly" xfId="14611" xr:uid="{13DECC58-498C-4AA3-AC82-BAE1E3FFD505}"/>
    <cellStyle name="Normal 20 17" xfId="14612" xr:uid="{B865C7D2-DB4A-4F9A-8669-80D67501C1FC}"/>
    <cellStyle name="Normal 20 17 2" xfId="14613" xr:uid="{4E0BDFDA-CDE3-42AB-B763-6B486E371F18}"/>
    <cellStyle name="Normal 20 17 2 2" xfId="14614" xr:uid="{6164D415-4D2B-4DB1-B27B-EA4F772F116C}"/>
    <cellStyle name="Normal 20 17 2_(5a) Budget Volume &amp; Price" xfId="14615" xr:uid="{4439EAD3-005B-42F9-A7FA-864F464E3EDA}"/>
    <cellStyle name="Normal 20 17_(1a) Quarterly" xfId="14616" xr:uid="{B3F38AE4-CEB2-41FE-A550-82B8D5CF56D7}"/>
    <cellStyle name="Normal 20 18" xfId="14617" xr:uid="{0A409A70-5973-40D3-A038-3AEDB17DDEDC}"/>
    <cellStyle name="Normal 20 18 2" xfId="14618" xr:uid="{9D20809C-9A1F-4535-96A5-95A6F96022C8}"/>
    <cellStyle name="Normal 20 18 2 2" xfId="14619" xr:uid="{2C961658-E3E8-4721-B819-74E8CE03C85D}"/>
    <cellStyle name="Normal 20 18 2_(5a) Budget Volume &amp; Price" xfId="14620" xr:uid="{9D133123-89F4-49DE-B1CF-017D31BC7DDA}"/>
    <cellStyle name="Normal 20 18_(1a) Quarterly" xfId="14621" xr:uid="{04BB1B3D-DF05-47B1-9C39-493C8B1EF0EF}"/>
    <cellStyle name="Normal 20 19" xfId="14622" xr:uid="{13C6B8EE-9922-4D5B-8F1C-659133E9FE36}"/>
    <cellStyle name="Normal 20 19 2" xfId="14623" xr:uid="{E0DA8DF5-0473-4B7A-AFC3-355E436A3FA3}"/>
    <cellStyle name="Normal 20 19 2 2" xfId="14624" xr:uid="{196FA5D2-0E01-4B9A-AFA8-C3B60F00112A}"/>
    <cellStyle name="Normal 20 19 2_(5a) Budget Volume &amp; Price" xfId="14625" xr:uid="{606DE0E0-5E8A-40BE-BFEA-0F1544F7AB3F}"/>
    <cellStyle name="Normal 20 19_(1a) Quarterly" xfId="14626" xr:uid="{A73F074E-CD41-4995-9DF2-A66B85F4E349}"/>
    <cellStyle name="Normal 20 2" xfId="101" xr:uid="{00000000-0005-0000-0000-000070000000}"/>
    <cellStyle name="Normal 20 2 10" xfId="14627" xr:uid="{E1C13401-CA7C-45A9-B9F9-B5151C0416E1}"/>
    <cellStyle name="Normal 20 2 10 2" xfId="14628" xr:uid="{575CC662-303E-49A8-8488-141EE528BF42}"/>
    <cellStyle name="Normal 20 2 10 2 2" xfId="14629" xr:uid="{CACD056A-C28E-42E7-9015-A99933CEC990}"/>
    <cellStyle name="Normal 20 2 10 2_(5a) Budget Volume &amp; Price" xfId="14630" xr:uid="{86D5D359-A2C4-4190-BB7A-7D910C058C21}"/>
    <cellStyle name="Normal 20 2 10_(1a) Quarterly" xfId="14631" xr:uid="{837D7F11-985B-4B91-8060-DBDAFA476C16}"/>
    <cellStyle name="Normal 20 2 11" xfId="14632" xr:uid="{8C8A3409-0548-4BDA-89B6-142AB1379AE6}"/>
    <cellStyle name="Normal 20 2 11 2" xfId="14633" xr:uid="{6DC0C7E5-22CC-4BBC-8ED1-AE112A3B28E6}"/>
    <cellStyle name="Normal 20 2 11 2 2" xfId="14634" xr:uid="{E658BA05-F7B3-4B81-A42D-C2C170D21FFE}"/>
    <cellStyle name="Normal 20 2 11 2_(5a) Budget Volume &amp; Price" xfId="14635" xr:uid="{F4D5D33F-771B-433B-8E01-761CB702BDF0}"/>
    <cellStyle name="Normal 20 2 11_(1a) Quarterly" xfId="14636" xr:uid="{564CBAA5-D95E-43BD-8C8B-F829A57FBAF1}"/>
    <cellStyle name="Normal 20 2 12" xfId="14637" xr:uid="{61565AAA-ECA6-4CF3-9A54-772C1FC1E9C3}"/>
    <cellStyle name="Normal 20 2 12 2" xfId="14638" xr:uid="{B7792529-5B0E-48A7-B33A-F9BE5A2B99F3}"/>
    <cellStyle name="Normal 20 2 12 2 2" xfId="14639" xr:uid="{653FD579-FF58-42C6-8959-7003A9606C52}"/>
    <cellStyle name="Normal 20 2 12 2_(5a) Budget Volume &amp; Price" xfId="14640" xr:uid="{7DBEDB42-4AB7-4A63-A633-690620D0064F}"/>
    <cellStyle name="Normal 20 2 12_(1a) Quarterly" xfId="14641" xr:uid="{3583A1F7-E089-4537-96B7-57F65604CCAE}"/>
    <cellStyle name="Normal 20 2 13" xfId="14642" xr:uid="{D7E2AB92-91B7-48FC-A9DB-56800B920518}"/>
    <cellStyle name="Normal 20 2 13 2" xfId="14643" xr:uid="{70228BED-15AA-418F-ADCA-970D8E6F8E55}"/>
    <cellStyle name="Normal 20 2 13 2 2" xfId="14644" xr:uid="{D7596450-5619-499B-AF17-B533EE72397B}"/>
    <cellStyle name="Normal 20 2 13 2_(5a) Budget Volume &amp; Price" xfId="14645" xr:uid="{0B347609-C49D-4E16-BAF1-27CED61B8C56}"/>
    <cellStyle name="Normal 20 2 13_(1a) Quarterly" xfId="14646" xr:uid="{7EF42D46-136C-4C98-9E5F-873C02976CDD}"/>
    <cellStyle name="Normal 20 2 14" xfId="14647" xr:uid="{9950015B-7B18-429E-A7FC-AE97D3D281C4}"/>
    <cellStyle name="Normal 20 2 14 2" xfId="14648" xr:uid="{603BC295-5CB5-4A03-8C91-8E9BDA4E6438}"/>
    <cellStyle name="Normal 20 2 14 2 2" xfId="14649" xr:uid="{7F6C35F1-A6CD-4B8D-946E-434A35979391}"/>
    <cellStyle name="Normal 20 2 14 2_(5a) Budget Volume &amp; Price" xfId="14650" xr:uid="{F99E7477-E67E-4B26-AF29-29121EC7FE0D}"/>
    <cellStyle name="Normal 20 2 14_(1a) Quarterly" xfId="14651" xr:uid="{F85961C6-B0CA-432A-A660-BEF72B72EA4B}"/>
    <cellStyle name="Normal 20 2 15" xfId="14652" xr:uid="{1ABD1016-A70B-4FE5-9D29-45E1BD6270B2}"/>
    <cellStyle name="Normal 20 2 15 2" xfId="14653" xr:uid="{9617C1AB-C5CC-4BE1-BE99-02BD554929B8}"/>
    <cellStyle name="Normal 20 2 15 2 2" xfId="14654" xr:uid="{ACBD4C2E-AB3A-495C-8B4A-92F02E611EE9}"/>
    <cellStyle name="Normal 20 2 15 2_(5a) Budget Volume &amp; Price" xfId="14655" xr:uid="{1A6FC88E-0D23-4493-93F9-340A792FCF3D}"/>
    <cellStyle name="Normal 20 2 15_(1a) Quarterly" xfId="14656" xr:uid="{B643E504-AD6B-4FF9-9375-C5373E473A01}"/>
    <cellStyle name="Normal 20 2 16" xfId="14657" xr:uid="{59A3BFE7-66D1-4A8B-8A78-6393399D8F97}"/>
    <cellStyle name="Normal 20 2 16 2" xfId="14658" xr:uid="{B271A550-105E-466A-875A-AAFAA477C060}"/>
    <cellStyle name="Normal 20 2 16 2 2" xfId="14659" xr:uid="{AAFA44C9-9D5D-433D-AB3E-CBADAB020E36}"/>
    <cellStyle name="Normal 20 2 16 2_(5a) Budget Volume &amp; Price" xfId="14660" xr:uid="{36B17BE9-942F-4865-AD50-C19A74C8EC0D}"/>
    <cellStyle name="Normal 20 2 16_(1a) Quarterly" xfId="14661" xr:uid="{450CBEB7-9B15-4C23-803B-AD7420956D08}"/>
    <cellStyle name="Normal 20 2 17" xfId="14662" xr:uid="{66850043-40C8-40C4-BDE8-6618909CCD43}"/>
    <cellStyle name="Normal 20 2 17 2" xfId="14663" xr:uid="{E58F729E-41F5-4B4D-A1E4-9DF2934245B2}"/>
    <cellStyle name="Normal 20 2 17 2 2" xfId="14664" xr:uid="{5282F313-EED0-48BB-8422-02AA90F9875C}"/>
    <cellStyle name="Normal 20 2 17 2_(5a) Budget Volume &amp; Price" xfId="14665" xr:uid="{0DFD6697-AAC9-476E-B296-809D5D3F637C}"/>
    <cellStyle name="Normal 20 2 17_(1a) Quarterly" xfId="14666" xr:uid="{6B735109-C364-43DB-BE7C-809797042E04}"/>
    <cellStyle name="Normal 20 2 18" xfId="14667" xr:uid="{89DC66B1-4F3B-4E25-8824-E6E16D388288}"/>
    <cellStyle name="Normal 20 2 18 2" xfId="14668" xr:uid="{B8365BC6-CD42-444E-8905-28FF1FC0F483}"/>
    <cellStyle name="Normal 20 2 18 2 2" xfId="14669" xr:uid="{CB29BF23-B92C-4575-BAE2-423D7000ACB1}"/>
    <cellStyle name="Normal 20 2 18 2_(5a) Budget Volume &amp; Price" xfId="14670" xr:uid="{3F54BFA8-C1CA-4DA4-88AD-33F1EB7FA1E0}"/>
    <cellStyle name="Normal 20 2 18_(1a) Quarterly" xfId="14671" xr:uid="{E20F5ACE-75C5-4996-8BB1-F44911C62064}"/>
    <cellStyle name="Normal 20 2 19" xfId="14672" xr:uid="{64860411-5302-4E2A-9F53-7EF2BD99A14B}"/>
    <cellStyle name="Normal 20 2 19 2" xfId="14673" xr:uid="{A707344E-16C9-479E-A261-D66C91BD47FE}"/>
    <cellStyle name="Normal 20 2 19 2 2" xfId="14674" xr:uid="{48393019-3F29-4454-B01B-DE143E04A3AA}"/>
    <cellStyle name="Normal 20 2 19 2_(5a) Budget Volume &amp; Price" xfId="14675" xr:uid="{72A39CAE-C4C8-47B6-B02D-194BA976C41F}"/>
    <cellStyle name="Normal 20 2 19_(1a) Quarterly" xfId="14676" xr:uid="{AAE79D1D-20AE-4668-B3F9-FE9B26BB9634}"/>
    <cellStyle name="Normal 20 2 2" xfId="102" xr:uid="{00000000-0005-0000-0000-000071000000}"/>
    <cellStyle name="Normal 20 2 2 2" xfId="14677" xr:uid="{05E16FBB-AF5A-41BF-8503-814A4B12DDCC}"/>
    <cellStyle name="Normal 20 2 2 2 2" xfId="14678" xr:uid="{EB68186C-759F-4342-AAB0-C24721A35940}"/>
    <cellStyle name="Normal 20 2 2 2 2 2" xfId="14679" xr:uid="{AEFD3C67-37FD-4B4D-A90C-72393ECA997A}"/>
    <cellStyle name="Normal 20 2 2 2 2_(5a) Budget Volume &amp; Price" xfId="14680" xr:uid="{9EFDC88B-8CF6-44D9-8D77-4EC5FD4BE83C}"/>
    <cellStyle name="Normal 20 2 2 2 3" xfId="14681" xr:uid="{AB56E770-5EDF-4DCE-8E7F-49132F77AF53}"/>
    <cellStyle name="Normal 20 2 2 2 3 2" xfId="14682" xr:uid="{FBCAC683-CA27-439B-A28C-EAD3F410DFA8}"/>
    <cellStyle name="Normal 20 2 2 2 3 2 2" xfId="14683" xr:uid="{10967464-D34D-4B63-8E0B-52C2D15FC361}"/>
    <cellStyle name="Normal 20 2 2 2 3 3" xfId="14684" xr:uid="{BC2F8D1B-5EEB-4373-A95F-D00823F30FE4}"/>
    <cellStyle name="Normal 20 2 2 2 3 3 2" xfId="14685" xr:uid="{2CC8D903-28B2-4091-89F6-E0B9ED6C0090}"/>
    <cellStyle name="Normal 20 2 2 2 3 4" xfId="14686" xr:uid="{C8F24DBF-771F-46DD-A82F-799DAED1476D}"/>
    <cellStyle name="Normal 20 2 2 2 3_PP" xfId="14687" xr:uid="{7C6C4D3F-7806-423B-B612-C347F271B826}"/>
    <cellStyle name="Normal 20 2 2 2 4" xfId="14688" xr:uid="{60060DBA-4E01-4123-849B-EEE31DBCD677}"/>
    <cellStyle name="Normal 20 2 2 2_(1a) Quarterly" xfId="14689" xr:uid="{F5F96376-7F19-4E0C-A674-F41ED36E09EE}"/>
    <cellStyle name="Normal 20 2 2 3" xfId="14690" xr:uid="{4809E311-4593-4145-BC06-545903CA5B9D}"/>
    <cellStyle name="Normal 20 2 2 3 2" xfId="14691" xr:uid="{3C725E27-D1A3-4FF2-B2AA-1CDD5998A1C5}"/>
    <cellStyle name="Normal 20 2 2 3 2 2" xfId="14692" xr:uid="{32833953-E43C-4C50-AE15-2FE38DED630D}"/>
    <cellStyle name="Normal 20 2 2 3 2 2 2" xfId="14693" xr:uid="{F85CD5B0-03ED-4FDB-9807-8267EDA29B95}"/>
    <cellStyle name="Normal 20 2 2 3 2 3" xfId="14694" xr:uid="{863C679D-14B3-4E12-B7EF-A249241D11C2}"/>
    <cellStyle name="Normal 20 2 2 3 2 3 2" xfId="14695" xr:uid="{02918A93-C6E9-4EE1-819C-AC8555274EB7}"/>
    <cellStyle name="Normal 20 2 2 3 2 4" xfId="14696" xr:uid="{8D93E2BF-768A-40F3-BB62-73966F7DD795}"/>
    <cellStyle name="Normal 20 2 2 3 2_PP" xfId="14697" xr:uid="{5859A72C-30C1-4B61-8F09-64B42CC106ED}"/>
    <cellStyle name="Normal 20 2 2 3 3" xfId="14698" xr:uid="{C7CE7AF1-BC53-4F32-A74C-E6CB705C1578}"/>
    <cellStyle name="Normal 20 2 2 3 4" xfId="14699" xr:uid="{8E14C236-5736-4F74-AD0D-488CA7815445}"/>
    <cellStyle name="Normal 20 2 2 3_(1a) Quarterly" xfId="14700" xr:uid="{5F398A28-9017-414B-8B0B-E56AE6A373D9}"/>
    <cellStyle name="Normal 20 2 2 4" xfId="14701" xr:uid="{F16B3960-C8BE-4B13-8C1E-BBF26E53028E}"/>
    <cellStyle name="Normal 20 2 2 4 2" xfId="14702" xr:uid="{C9E70969-B7E2-477A-B964-755D6F47E752}"/>
    <cellStyle name="Normal 20 2 2 4 2 2" xfId="14703" xr:uid="{1CEFA7D6-08DB-42E1-B5D9-2F9A0A0B31CB}"/>
    <cellStyle name="Normal 20 2 2 4 3" xfId="14704" xr:uid="{EDE3895E-C94B-49CE-B8D8-D31EAFF0DC7B}"/>
    <cellStyle name="Normal 20 2 2 4 3 2" xfId="14705" xr:uid="{B4AE1A2D-AB97-406C-B3F9-06AB92CE04FB}"/>
    <cellStyle name="Normal 20 2 2 4 4" xfId="14706" xr:uid="{810328F0-E1BB-47C0-950D-E5220B49591A}"/>
    <cellStyle name="Normal 20 2 2 4_PP" xfId="14707" xr:uid="{50D979D1-EB5A-4691-9FAC-95BAD92D67B5}"/>
    <cellStyle name="Normal 20 2 2 5" xfId="14708" xr:uid="{55D632E6-2BE2-40BF-9385-A5630F1D06BA}"/>
    <cellStyle name="Normal 20 2 2_(1) Control" xfId="14709" xr:uid="{3B2C8D45-B569-4FCC-983B-110166B0EC12}"/>
    <cellStyle name="Normal 20 2 20" xfId="14710" xr:uid="{BBC9E24D-072A-4033-9280-BB801C2B1613}"/>
    <cellStyle name="Normal 20 2 20 2" xfId="14711" xr:uid="{132058B0-9D59-4DE6-B17D-FB7289A3BD92}"/>
    <cellStyle name="Normal 20 2 20 2 2" xfId="14712" xr:uid="{369986DA-FB06-45B4-85ED-AC26D4F430AF}"/>
    <cellStyle name="Normal 20 2 20 2_(5a) Budget Volume &amp; Price" xfId="14713" xr:uid="{A435E281-7414-46D4-8CB6-BFA274E9DCE9}"/>
    <cellStyle name="Normal 20 2 20_(1a) Quarterly" xfId="14714" xr:uid="{C72C0A5C-3217-4A16-AD02-CD69C0E8189F}"/>
    <cellStyle name="Normal 20 2 21" xfId="14715" xr:uid="{810F6B05-6180-4438-A0A4-03089A726ED3}"/>
    <cellStyle name="Normal 20 2 21 2" xfId="14716" xr:uid="{DFF342DC-5622-464D-98E3-F85548BAA4AB}"/>
    <cellStyle name="Normal 20 2 21 2 2" xfId="14717" xr:uid="{82041260-1586-4E1C-9CB6-44C035595EB4}"/>
    <cellStyle name="Normal 20 2 21 2_(5a) Budget Volume &amp; Price" xfId="14718" xr:uid="{96317646-540D-4EA1-A8B4-28AD8A1BC67B}"/>
    <cellStyle name="Normal 20 2 21_(1a) Quarterly" xfId="14719" xr:uid="{C777F885-D533-4A8F-8CDA-6838F2AB63B6}"/>
    <cellStyle name="Normal 20 2 22" xfId="14720" xr:uid="{0ACABF11-501C-4F09-B6B5-7C5DCAC82059}"/>
    <cellStyle name="Normal 20 2 22 2" xfId="14721" xr:uid="{F3A2F5F9-0DA4-4D68-A0F5-1D85E6049A3F}"/>
    <cellStyle name="Normal 20 2 22 2 2" xfId="14722" xr:uid="{55140EE2-CCBF-4FCC-B486-76AA1E88C572}"/>
    <cellStyle name="Normal 20 2 22 2_(5a) Budget Volume &amp; Price" xfId="14723" xr:uid="{13D96522-45FD-485E-BC9B-D6195194F887}"/>
    <cellStyle name="Normal 20 2 22_(1a) Quarterly" xfId="14724" xr:uid="{99367C28-B889-4E84-92EA-55C3660827BE}"/>
    <cellStyle name="Normal 20 2 23" xfId="14725" xr:uid="{04DB9FE9-C10F-4328-9C76-1491969DFFF6}"/>
    <cellStyle name="Normal 20 2 23 2" xfId="14726" xr:uid="{539066C9-A732-425D-A0B1-FD2068451BC8}"/>
    <cellStyle name="Normal 20 2 23 2 2" xfId="14727" xr:uid="{8E2BB216-8069-4DF5-985E-A92BA3CEF1AD}"/>
    <cellStyle name="Normal 20 2 23 2_(5a) Budget Volume &amp; Price" xfId="14728" xr:uid="{B90A867D-A07E-4167-947C-C11582A15E17}"/>
    <cellStyle name="Normal 20 2 23_(1a) Quarterly" xfId="14729" xr:uid="{B0B84248-74C7-45FD-B235-0810056D7001}"/>
    <cellStyle name="Normal 20 2 24" xfId="14730" xr:uid="{BA6E5CCC-5E3B-4D3A-92ED-FD32D608C21F}"/>
    <cellStyle name="Normal 20 2 24 2" xfId="14731" xr:uid="{1770262E-B403-4D4A-9843-F5F22E9D0618}"/>
    <cellStyle name="Normal 20 2 24 2 2" xfId="14732" xr:uid="{A776EFF2-8501-41C8-959E-E1C9E252D1F8}"/>
    <cellStyle name="Normal 20 2 24 2_(5a) Budget Volume &amp; Price" xfId="14733" xr:uid="{9D295642-990D-4499-BFDF-0959D12F8C1F}"/>
    <cellStyle name="Normal 20 2 24_(1a) Quarterly" xfId="14734" xr:uid="{253D61AE-AB20-4C35-97AE-60F5B1A8937E}"/>
    <cellStyle name="Normal 20 2 25" xfId="14735" xr:uid="{27959B67-7E8C-4441-902D-D19F0CBED6BE}"/>
    <cellStyle name="Normal 20 2 25 2" xfId="14736" xr:uid="{5BC15C4A-7779-4102-B7F1-A4E1CB751778}"/>
    <cellStyle name="Normal 20 2 25 2 2" xfId="14737" xr:uid="{B4CED86C-0942-4B5D-BD7A-1CB4F5A9AD29}"/>
    <cellStyle name="Normal 20 2 25 2_(5a) Budget Volume &amp; Price" xfId="14738" xr:uid="{4761A2F4-7E04-4B7C-8354-30596B86A1C8}"/>
    <cellStyle name="Normal 20 2 25_(1a) Quarterly" xfId="14739" xr:uid="{DB35C290-3CAB-4B8C-8941-7773903871D8}"/>
    <cellStyle name="Normal 20 2 26" xfId="14740" xr:uid="{5942C3C8-9E6E-4DB5-A736-AD22025142E5}"/>
    <cellStyle name="Normal 20 2 26 2" xfId="14741" xr:uid="{6F61E9E7-7E0E-4FE2-BA67-5A4D3E0E5EE9}"/>
    <cellStyle name="Normal 20 2 26 2 2" xfId="14742" xr:uid="{E9C25CF7-F6BC-4A2B-A9C5-E76F62885AD3}"/>
    <cellStyle name="Normal 20 2 26 2_(5a) Budget Volume &amp; Price" xfId="14743" xr:uid="{A907B121-58FF-4E16-9E76-97B5D5938728}"/>
    <cellStyle name="Normal 20 2 26_(1a) Quarterly" xfId="14744" xr:uid="{4C1D5708-3635-415A-AE99-8FDECB3393E0}"/>
    <cellStyle name="Normal 20 2 27" xfId="14745" xr:uid="{60D78B4E-5179-44C0-8CF1-D5C9860CAD59}"/>
    <cellStyle name="Normal 20 2 27 2" xfId="14746" xr:uid="{B436389C-BC35-47F7-A9A9-C28E903C3784}"/>
    <cellStyle name="Normal 20 2 27 2 2" xfId="14747" xr:uid="{462ABA02-1077-4462-92E8-F7B2FF11837B}"/>
    <cellStyle name="Normal 20 2 27 2_(5a) Budget Volume &amp; Price" xfId="14748" xr:uid="{14DEAED1-9A76-4226-946B-1EB13E09B9A3}"/>
    <cellStyle name="Normal 20 2 27_(1a) Quarterly" xfId="14749" xr:uid="{03ECD605-4215-48C5-97A5-AE97D2624119}"/>
    <cellStyle name="Normal 20 2 28" xfId="14750" xr:uid="{0DD88BEB-2580-4E3C-B114-A99EF05168C2}"/>
    <cellStyle name="Normal 20 2 28 2" xfId="14751" xr:uid="{E9D1429C-CE48-4704-8076-307D72AEB3E8}"/>
    <cellStyle name="Normal 20 2 28 2 2" xfId="14752" xr:uid="{312BA6F4-8A8B-45ED-BD6A-FAE069CC7144}"/>
    <cellStyle name="Normal 20 2 28 2_(5a) Budget Volume &amp; Price" xfId="14753" xr:uid="{8C000DC8-84C3-4E45-8476-536940279BD3}"/>
    <cellStyle name="Normal 20 2 28_(1a) Quarterly" xfId="14754" xr:uid="{103F79F8-E27C-4797-B476-B1368F233D16}"/>
    <cellStyle name="Normal 20 2 29" xfId="14755" xr:uid="{05225518-AFF8-47A2-B3B7-8AC78CB301A6}"/>
    <cellStyle name="Normal 20 2 29 2" xfId="14756" xr:uid="{C6341A43-3931-41D5-8F6C-4AE6543918FC}"/>
    <cellStyle name="Normal 20 2 29 2 2" xfId="14757" xr:uid="{59BDB890-E152-4C21-B67D-4348F2A0D3EF}"/>
    <cellStyle name="Normal 20 2 29 2_(5a) Budget Volume &amp; Price" xfId="14758" xr:uid="{20C9B35C-8B04-4D14-9C5D-CF15C89E3561}"/>
    <cellStyle name="Normal 20 2 29_(1a) Quarterly" xfId="14759" xr:uid="{0AF4EC48-B064-4659-A2D0-33329488BAC9}"/>
    <cellStyle name="Normal 20 2 3" xfId="14760" xr:uid="{8036EED4-7CF9-486C-BFFB-F2DB25E7347D}"/>
    <cellStyle name="Normal 20 2 3 2" xfId="14761" xr:uid="{638A5223-774D-459A-8760-FE2CCF3EFD67}"/>
    <cellStyle name="Normal 20 2 3 2 2" xfId="14762" xr:uid="{445EFFCF-0CCF-47C3-928D-9AD38D922B27}"/>
    <cellStyle name="Normal 20 2 3 2 2 2" xfId="14763" xr:uid="{9AADD59B-8704-49A2-8E55-1643300E2D0E}"/>
    <cellStyle name="Normal 20 2 3 2 2 2 2" xfId="14764" xr:uid="{43DBEF03-C5E2-4167-9021-81D95A10CD93}"/>
    <cellStyle name="Normal 20 2 3 2 2 3" xfId="14765" xr:uid="{16388D31-7B85-4256-9462-FE771A0EF082}"/>
    <cellStyle name="Normal 20 2 3 2 2 3 2" xfId="14766" xr:uid="{6A142F30-9264-44BE-81FB-11C98272BAB4}"/>
    <cellStyle name="Normal 20 2 3 2 2 4" xfId="14767" xr:uid="{65D657B0-047B-4F15-AE2B-754A391545E2}"/>
    <cellStyle name="Normal 20 2 3 2 2_PP" xfId="14768" xr:uid="{3CCDF62F-25C1-4CB9-A95D-D82FD0FDA9E5}"/>
    <cellStyle name="Normal 20 2 3 2 3" xfId="14769" xr:uid="{93492327-00E8-4149-BFB5-D6B62CB0E58D}"/>
    <cellStyle name="Normal 20 2 3 2 4" xfId="14770" xr:uid="{B17E3229-9548-4F5D-B09F-BB5F2FE0F62C}"/>
    <cellStyle name="Normal 20 2 3 2_(1a) Quarterly" xfId="14771" xr:uid="{DD19E187-BEA7-4DB7-9E08-5305CEC8A22F}"/>
    <cellStyle name="Normal 20 2 3 3" xfId="14772" xr:uid="{19FBA3D9-DE39-4321-9055-2A0F5A230D17}"/>
    <cellStyle name="Normal 20 2 3 3 2" xfId="14773" xr:uid="{9D8CB14C-F5B0-40B6-86FF-373F0E5B8089}"/>
    <cellStyle name="Normal 20 2 3 3 2 2" xfId="14774" xr:uid="{C07261EB-00E9-48B0-B1F5-DCA105F7F457}"/>
    <cellStyle name="Normal 20 2 3 3 3" xfId="14775" xr:uid="{E12F488F-9AED-4B3C-9C50-6877FEBCC328}"/>
    <cellStyle name="Normal 20 2 3 3 3 2" xfId="14776" xr:uid="{B1C7BE3E-40D8-4F6E-BC15-7477A33D169E}"/>
    <cellStyle name="Normal 20 2 3 3 4" xfId="14777" xr:uid="{5B2F731C-525E-48E1-AEC1-0EF51DB1185B}"/>
    <cellStyle name="Normal 20 2 3 3_PP" xfId="14778" xr:uid="{AEDFDFFB-BFAD-4C28-B2A9-240A695BF2B8}"/>
    <cellStyle name="Normal 20 2 3 4" xfId="14779" xr:uid="{491E39FC-42B7-435A-A3BF-66D8C9E28A3F}"/>
    <cellStyle name="Normal 20 2 3_(1a) Quarterly" xfId="14780" xr:uid="{6827E7A0-CE2E-40C0-B309-FE59E96B848C}"/>
    <cellStyle name="Normal 20 2 30" xfId="14781" xr:uid="{D84822B5-AD84-42A7-A7CF-9B3E3AD1CF7E}"/>
    <cellStyle name="Normal 20 2 30 2" xfId="14782" xr:uid="{D4776EF1-5E6A-422C-9212-88197E9DE7C8}"/>
    <cellStyle name="Normal 20 2 30 2 2" xfId="14783" xr:uid="{826240FB-7B42-4FF4-960C-81A53D67C5FB}"/>
    <cellStyle name="Normal 20 2 30 2_(5a) Budget Volume &amp; Price" xfId="14784" xr:uid="{8B7D9DB9-C32B-4526-BDCF-CF95BEDC4772}"/>
    <cellStyle name="Normal 20 2 30_(1a) Quarterly" xfId="14785" xr:uid="{A7813E9F-F6AB-4B0B-852A-3A45339ACD1F}"/>
    <cellStyle name="Normal 20 2 31" xfId="14786" xr:uid="{ADD70A60-3AAC-48A7-A1B6-7758ACE01606}"/>
    <cellStyle name="Normal 20 2 31 2" xfId="14787" xr:uid="{2A5C6C23-0371-4521-8542-CEB9CF876571}"/>
    <cellStyle name="Normal 20 2 31_Forecast Inputs - Hydro" xfId="14788" xr:uid="{7A7EBA7A-A422-4262-8B64-54D4ADB88BE6}"/>
    <cellStyle name="Normal 20 2 32" xfId="14789" xr:uid="{F0DFDC51-A16C-49D0-BAB0-77BCE92C18C4}"/>
    <cellStyle name="Normal 20 2 4" xfId="14790" xr:uid="{FB1138CE-A881-4DAE-885A-C69B872F0346}"/>
    <cellStyle name="Normal 20 2 4 2" xfId="14791" xr:uid="{21150642-B3BE-4CE0-9700-75140E9E9889}"/>
    <cellStyle name="Normal 20 2 4 2 2" xfId="14792" xr:uid="{7EE51150-A12F-4BA2-BD74-1F65EE05F643}"/>
    <cellStyle name="Normal 20 2 4 2 2 2" xfId="14793" xr:uid="{2B7DF2B7-0009-4F62-BA96-7E5ECE6436ED}"/>
    <cellStyle name="Normal 20 2 4 2 2 2 2" xfId="14794" xr:uid="{A76B6754-039C-4EF1-9F1C-B9456B7D733D}"/>
    <cellStyle name="Normal 20 2 4 2 2 3" xfId="14795" xr:uid="{02007995-48FB-4361-ADA5-03ACF1B12A00}"/>
    <cellStyle name="Normal 20 2 4 2 2 3 2" xfId="14796" xr:uid="{CC834854-8F81-47C2-9AB1-3BD937019A06}"/>
    <cellStyle name="Normal 20 2 4 2 2 4" xfId="14797" xr:uid="{BFABA2BD-6D1D-4D52-8C20-CF547608CE82}"/>
    <cellStyle name="Normal 20 2 4 2 2_PP" xfId="14798" xr:uid="{FA34FD9C-20EC-4538-988E-414BAC9EB636}"/>
    <cellStyle name="Normal 20 2 4 2 3" xfId="14799" xr:uid="{1BEBA8B1-E40C-459A-A910-E683317BA3CD}"/>
    <cellStyle name="Normal 20 2 4 2 4" xfId="14800" xr:uid="{996FD167-74B5-4580-AD89-97020692CC17}"/>
    <cellStyle name="Normal 20 2 4 2_(1a) Quarterly" xfId="14801" xr:uid="{8DC9B41D-C49A-464D-B384-F6770C1FE7A3}"/>
    <cellStyle name="Normal 20 2 4 3" xfId="14802" xr:uid="{16F84940-F077-4FE6-9166-EDF438E32546}"/>
    <cellStyle name="Normal 20 2 4 3 2" xfId="14803" xr:uid="{58D1E229-A19E-4438-B905-45FBFA1279C6}"/>
    <cellStyle name="Normal 20 2 4 3 2 2" xfId="14804" xr:uid="{251672A3-71D6-4177-A3ED-B047DF738B19}"/>
    <cellStyle name="Normal 20 2 4 3 3" xfId="14805" xr:uid="{B0BC22C5-932B-40D9-9018-06A841A519C9}"/>
    <cellStyle name="Normal 20 2 4 3 3 2" xfId="14806" xr:uid="{5E3D664D-88CA-4313-B9B4-E70EF64F4F37}"/>
    <cellStyle name="Normal 20 2 4 3 4" xfId="14807" xr:uid="{EFD18A23-6455-4531-842E-49C9B9ED185F}"/>
    <cellStyle name="Normal 20 2 4 3_PP" xfId="14808" xr:uid="{77B18C90-7FEE-44C7-A72B-14C5EF8F75F7}"/>
    <cellStyle name="Normal 20 2 4 4" xfId="14809" xr:uid="{4E632F5E-63A5-4F83-AD38-714B370C396B}"/>
    <cellStyle name="Normal 20 2 4_(1a) Quarterly" xfId="14810" xr:uid="{540FCA5B-F2B3-40D1-AAB3-A3414FDD22EE}"/>
    <cellStyle name="Normal 20 2 5" xfId="14811" xr:uid="{7A989C13-2F0A-496F-AC74-CD34438C9ABD}"/>
    <cellStyle name="Normal 20 2 5 2" xfId="14812" xr:uid="{CEF2FA7F-E0AA-4465-9B32-3A80E802C328}"/>
    <cellStyle name="Normal 20 2 5 2 2" xfId="14813" xr:uid="{3B756904-7558-4A43-960A-AEF3E1A2D33C}"/>
    <cellStyle name="Normal 20 2 5 2 2 2" xfId="14814" xr:uid="{A67FEFF4-0546-411E-8662-8E30B9767D01}"/>
    <cellStyle name="Normal 20 2 5 2 2 2 2" xfId="14815" xr:uid="{072141DE-B29C-47CA-9A79-BAD9556CBA60}"/>
    <cellStyle name="Normal 20 2 5 2 2 3" xfId="14816" xr:uid="{EFA741A2-F0D0-4D84-8B41-6BC97B6CA8B9}"/>
    <cellStyle name="Normal 20 2 5 2 2 3 2" xfId="14817" xr:uid="{40ACCF11-2BEB-4D14-9F0A-25043E3B1875}"/>
    <cellStyle name="Normal 20 2 5 2 2 4" xfId="14818" xr:uid="{56488C7E-DA01-4956-BEDA-C8AF996C9A01}"/>
    <cellStyle name="Normal 20 2 5 2 2_PP" xfId="14819" xr:uid="{9342ED15-A46D-466B-B872-8A15C13711E6}"/>
    <cellStyle name="Normal 20 2 5 2 3" xfId="14820" xr:uid="{BD635022-97DD-4F90-8F43-935DDFBC1D2C}"/>
    <cellStyle name="Normal 20 2 5 2 4" xfId="14821" xr:uid="{F2946016-88AA-4D93-9B1A-8E94E60DBEF7}"/>
    <cellStyle name="Normal 20 2 5 2_(1a) Quarterly" xfId="14822" xr:uid="{B611FB7D-705D-48F5-B9C6-D7814C32D00A}"/>
    <cellStyle name="Normal 20 2 5 3" xfId="14823" xr:uid="{A9AE3B66-A161-4061-8C9A-AB4651B726EB}"/>
    <cellStyle name="Normal 20 2 5 3 2" xfId="14824" xr:uid="{C4A1EB35-B247-4FAA-9099-196A0BC2E47A}"/>
    <cellStyle name="Normal 20 2 5 3 2 2" xfId="14825" xr:uid="{06914631-7303-4DD4-89B6-17B8A458ABF6}"/>
    <cellStyle name="Normal 20 2 5 3 3" xfId="14826" xr:uid="{FD3AEBB3-4EA9-4F49-B242-B1CB8F2C798D}"/>
    <cellStyle name="Normal 20 2 5 3 3 2" xfId="14827" xr:uid="{8CFB7E9B-3B25-4C7B-BA1A-26B34E93790E}"/>
    <cellStyle name="Normal 20 2 5 3 4" xfId="14828" xr:uid="{69420A2C-47DE-4B78-9921-E8E8C98656BF}"/>
    <cellStyle name="Normal 20 2 5 3_PP" xfId="14829" xr:uid="{F0E35ABF-3DC6-4F4F-BD8C-3D01A4A670C0}"/>
    <cellStyle name="Normal 20 2 5 4" xfId="14830" xr:uid="{5FBD9551-D6F6-45FE-AF7C-EE7BC28BA44B}"/>
    <cellStyle name="Normal 20 2 5_(1a) Quarterly" xfId="14831" xr:uid="{D99FE6AA-97EA-423B-81F7-6026ACA2565E}"/>
    <cellStyle name="Normal 20 2 6" xfId="14832" xr:uid="{1C2B9EAC-F685-45FC-B519-5DEC9B649136}"/>
    <cellStyle name="Normal 20 2 6 2" xfId="14833" xr:uid="{2B85ED63-8D80-4364-825A-206A589E69D7}"/>
    <cellStyle name="Normal 20 2 6 2 2" xfId="14834" xr:uid="{D61A21EE-B52D-492C-B782-A5E6D4BB7AA3}"/>
    <cellStyle name="Normal 20 2 6 2_(5a) Budget Volume &amp; Price" xfId="14835" xr:uid="{BDF1E510-9A6D-4E00-A568-81DBEF2D6C39}"/>
    <cellStyle name="Normal 20 2 6_(1a) Quarterly" xfId="14836" xr:uid="{9E06E95C-70B6-4DE5-8A89-4A094F0CC428}"/>
    <cellStyle name="Normal 20 2 7" xfId="14837" xr:uid="{3044BB10-DE40-43E6-BB1A-4A761C34ED01}"/>
    <cellStyle name="Normal 20 2 7 2" xfId="14838" xr:uid="{263D216E-BFF8-4AF7-BE5D-AA57A51A38B6}"/>
    <cellStyle name="Normal 20 2 7 2 2" xfId="14839" xr:uid="{9DA7C5F2-7573-4FA8-A828-14F18C36B90C}"/>
    <cellStyle name="Normal 20 2 7 2_(5a) Budget Volume &amp; Price" xfId="14840" xr:uid="{67CF0164-F972-485E-9559-D072872B5C21}"/>
    <cellStyle name="Normal 20 2 7_(1a) Quarterly" xfId="14841" xr:uid="{B04CFAE4-EED8-4DB8-8E88-A568722A1FFA}"/>
    <cellStyle name="Normal 20 2 8" xfId="14842" xr:uid="{BE3E57B2-A21E-4008-9151-85C62C7890A0}"/>
    <cellStyle name="Normal 20 2 8 2" xfId="14843" xr:uid="{3F9A558C-6EA3-495F-997A-3A1413BEAC62}"/>
    <cellStyle name="Normal 20 2 8 2 2" xfId="14844" xr:uid="{F6900B32-AE43-497A-A186-4239FFC189EF}"/>
    <cellStyle name="Normal 20 2 8 2_(5a) Budget Volume &amp; Price" xfId="14845" xr:uid="{AFE7EA2F-7991-4687-9C23-E3B997809A06}"/>
    <cellStyle name="Normal 20 2 8_(1a) Quarterly" xfId="14846" xr:uid="{2D8C1CEF-6AB0-47FB-ABB5-87140432941A}"/>
    <cellStyle name="Normal 20 2 9" xfId="14847" xr:uid="{0F4FEF0E-8221-4416-8455-AE340EE4B520}"/>
    <cellStyle name="Normal 20 2 9 2" xfId="14848" xr:uid="{D0B7452C-C4FD-4D8F-A8F3-1BE7A765A7DC}"/>
    <cellStyle name="Normal 20 2 9 2 2" xfId="14849" xr:uid="{0C659B72-3E66-40F2-B221-8B44D9008A39}"/>
    <cellStyle name="Normal 20 2 9 2_(5a) Budget Volume &amp; Price" xfId="14850" xr:uid="{D54770D5-5840-4A1D-AED4-C3F890D87584}"/>
    <cellStyle name="Normal 20 2 9_(1a) Quarterly" xfId="14851" xr:uid="{29492C26-87E3-436F-A290-829B4B1758B8}"/>
    <cellStyle name="Normal 20 2_(1a) Income Statement YTD" xfId="14852" xr:uid="{D0EC0537-DAB5-4294-8461-EDE3B565D27F}"/>
    <cellStyle name="Normal 20 20" xfId="14853" xr:uid="{C19F82B6-B119-47B0-AC2E-CD2FAD5855A3}"/>
    <cellStyle name="Normal 20 20 2" xfId="14854" xr:uid="{62A255AB-A03E-4A16-9414-CA44358086BE}"/>
    <cellStyle name="Normal 20 20 2 2" xfId="14855" xr:uid="{89056554-2FB9-4F27-9428-EDFE297B7715}"/>
    <cellStyle name="Normal 20 20 2_(5a) Budget Volume &amp; Price" xfId="14856" xr:uid="{182FE626-9E7B-402F-9854-33E96D877DC6}"/>
    <cellStyle name="Normal 20 20_(1a) Quarterly" xfId="14857" xr:uid="{ABA6F9C7-1198-4B14-9481-11202E038AA4}"/>
    <cellStyle name="Normal 20 21" xfId="14858" xr:uid="{C2F6C3A3-C78C-43C3-9E61-20BD0D84B80D}"/>
    <cellStyle name="Normal 20 21 2" xfId="14859" xr:uid="{18627A0B-69EA-472A-A96E-D85A00D954B2}"/>
    <cellStyle name="Normal 20 21 2 2" xfId="14860" xr:uid="{24DE59CF-70EE-432E-BB2C-84E398D1F50B}"/>
    <cellStyle name="Normal 20 21 2_(5a) Budget Volume &amp; Price" xfId="14861" xr:uid="{F945B594-1E28-41A9-B70F-AF4E9CCBBBFE}"/>
    <cellStyle name="Normal 20 21_(1a) Quarterly" xfId="14862" xr:uid="{BE622525-C9C7-493B-8256-4F5906785293}"/>
    <cellStyle name="Normal 20 22" xfId="14863" xr:uid="{28F4AA53-B521-4DFF-A9A7-1EFB537E459B}"/>
    <cellStyle name="Normal 20 22 2" xfId="14864" xr:uid="{FA3C23AA-488A-49FC-92F2-CF9BB31E9DBC}"/>
    <cellStyle name="Normal 20 22 2 2" xfId="14865" xr:uid="{5FF6470B-9356-489B-86CC-D89B964BCF1B}"/>
    <cellStyle name="Normal 20 22 2_(5a) Budget Volume &amp; Price" xfId="14866" xr:uid="{9029EC35-BC98-4FEA-9933-1262C66D4899}"/>
    <cellStyle name="Normal 20 22_(1a) Quarterly" xfId="14867" xr:uid="{AA55D8EB-9BAD-4D35-B05E-62A9759420EA}"/>
    <cellStyle name="Normal 20 23" xfId="14868" xr:uid="{C3847045-DA15-4D1C-9AEB-CF9078E84A8B}"/>
    <cellStyle name="Normal 20 23 2" xfId="14869" xr:uid="{C5E4D8A6-B4E3-4A7E-8819-24E5B568F4ED}"/>
    <cellStyle name="Normal 20 23 2 2" xfId="14870" xr:uid="{B301D25F-97C1-4F47-883A-AC37C7EDBF8D}"/>
    <cellStyle name="Normal 20 23 2_(5a) Budget Volume &amp; Price" xfId="14871" xr:uid="{65162E52-3348-46AE-A42D-F5CF2A2339DA}"/>
    <cellStyle name="Normal 20 23_(1a) Quarterly" xfId="14872" xr:uid="{D16684B0-61E2-4614-851B-B43FB840F5FD}"/>
    <cellStyle name="Normal 20 24" xfId="14873" xr:uid="{1615C641-FC27-4498-B285-7529EBBFF677}"/>
    <cellStyle name="Normal 20 24 2" xfId="14874" xr:uid="{E671B2F7-C3EB-4DF3-A45B-735AF13885EE}"/>
    <cellStyle name="Normal 20 24 2 2" xfId="14875" xr:uid="{C31B49D3-B7FE-4958-9B7C-8BDD9D0D6687}"/>
    <cellStyle name="Normal 20 24 2_(5a) Budget Volume &amp; Price" xfId="14876" xr:uid="{79E84ED3-0D21-4EBB-80D3-6B44BA9DFF5E}"/>
    <cellStyle name="Normal 20 24_(1a) Quarterly" xfId="14877" xr:uid="{414886E2-5746-44BC-A8A9-E4E7EFCF675F}"/>
    <cellStyle name="Normal 20 25" xfId="14878" xr:uid="{F392E791-3C83-4E2E-85E4-DE34F716EA47}"/>
    <cellStyle name="Normal 20 25 2" xfId="14879" xr:uid="{3C7CBAEA-6180-48D0-BDDE-2069D93D1EB3}"/>
    <cellStyle name="Normal 20 25 2 2" xfId="14880" xr:uid="{57C3163A-CE2A-4065-B5E2-99D164C6F6EB}"/>
    <cellStyle name="Normal 20 25 2_(5a) Budget Volume &amp; Price" xfId="14881" xr:uid="{242C22DB-D292-4C1F-A472-1AE92F44D5BA}"/>
    <cellStyle name="Normal 20 25_(1a) Quarterly" xfId="14882" xr:uid="{B919438D-8300-4966-8613-FE988BDE5786}"/>
    <cellStyle name="Normal 20 26" xfId="14883" xr:uid="{EB510891-7C82-4E42-B340-9D6BAEA8EAB9}"/>
    <cellStyle name="Normal 20 26 2" xfId="14884" xr:uid="{A5F3C1C9-FD35-4FB7-A791-1AF776C3C961}"/>
    <cellStyle name="Normal 20 26 2 2" xfId="14885" xr:uid="{886EF164-F522-41A4-80DA-D73BDB05A25F}"/>
    <cellStyle name="Normal 20 26 2_(5a) Budget Volume &amp; Price" xfId="14886" xr:uid="{AABAFE0E-D0B1-47FE-8B31-A95551A2EF32}"/>
    <cellStyle name="Normal 20 26_(1a) Quarterly" xfId="14887" xr:uid="{40345F8F-5086-4FF8-91CE-1ADE6B7DDBF9}"/>
    <cellStyle name="Normal 20 27" xfId="14888" xr:uid="{80283831-25C9-47AF-93C9-6D1F273D9F38}"/>
    <cellStyle name="Normal 20 27 2" xfId="14889" xr:uid="{8ECC29F0-5745-48BF-80B7-F86909C1A0A8}"/>
    <cellStyle name="Normal 20 27 2 2" xfId="14890" xr:uid="{C9CCE86F-A94A-4B01-8172-34EF41A70436}"/>
    <cellStyle name="Normal 20 27 2_(5a) Budget Volume &amp; Price" xfId="14891" xr:uid="{954AC763-C04B-48D1-A819-6B8BF98CD307}"/>
    <cellStyle name="Normal 20 27_(1a) Quarterly" xfId="14892" xr:uid="{497F127D-5DD0-402B-A82F-20A826408C10}"/>
    <cellStyle name="Normal 20 28" xfId="14893" xr:uid="{5C172B36-8C64-43B5-8300-AE7C85998178}"/>
    <cellStyle name="Normal 20 28 2" xfId="14894" xr:uid="{B8AF9932-95C0-47D1-9F1D-589025E58C58}"/>
    <cellStyle name="Normal 20 28 2 2" xfId="14895" xr:uid="{9AF5D426-8A84-4BFC-A212-F5F3A379D12E}"/>
    <cellStyle name="Normal 20 28 2_(5a) Budget Volume &amp; Price" xfId="14896" xr:uid="{0E7C2BAE-39DB-4D9D-853F-8D72329E573E}"/>
    <cellStyle name="Normal 20 28_(1a) Quarterly" xfId="14897" xr:uid="{E0B425B0-3AE9-4A97-AFDC-A5C727DF3C65}"/>
    <cellStyle name="Normal 20 29" xfId="14898" xr:uid="{7CB806C0-6F2E-416F-8097-F5610CD6C723}"/>
    <cellStyle name="Normal 20 29 2" xfId="14899" xr:uid="{1CE5C9D9-C23E-45A3-B5EB-31D884277671}"/>
    <cellStyle name="Normal 20 29 2 2" xfId="14900" xr:uid="{B6636797-7F1A-4868-BDA6-76BD36D13E62}"/>
    <cellStyle name="Normal 20 29 2_(5a) Budget Volume &amp; Price" xfId="14901" xr:uid="{3251456C-F1E9-432B-A989-EDED1F72B2D0}"/>
    <cellStyle name="Normal 20 29_(1a) Quarterly" xfId="14902" xr:uid="{B95D810D-FE5E-4ABC-B0E6-23C1326AA3CA}"/>
    <cellStyle name="Normal 20 3" xfId="103" xr:uid="{00000000-0005-0000-0000-000072000000}"/>
    <cellStyle name="Normal 20 3 10" xfId="14903" xr:uid="{383089F1-99D4-4EB6-8EFA-FEDFFE11817E}"/>
    <cellStyle name="Normal 20 3 10 2" xfId="14904" xr:uid="{C5FD937C-6666-468A-B5AD-36FE5C4596D6}"/>
    <cellStyle name="Normal 20 3 10 2 2" xfId="14905" xr:uid="{9D1E13C5-2B64-4A67-952D-AA21170228CA}"/>
    <cellStyle name="Normal 20 3 10 2_(5a) Budget Volume &amp; Price" xfId="14906" xr:uid="{5FA6FBEE-292F-4479-A426-DB0BA7748F26}"/>
    <cellStyle name="Normal 20 3 10_(1a) Quarterly" xfId="14907" xr:uid="{D3EF8B9F-0A59-45C0-A788-9A72BFA52D0A}"/>
    <cellStyle name="Normal 20 3 11" xfId="14908" xr:uid="{17749091-3B0E-418A-A32A-4DC1DE700915}"/>
    <cellStyle name="Normal 20 3 11 2" xfId="14909" xr:uid="{6817CBA3-1A74-47D5-BB4B-3425A195CE32}"/>
    <cellStyle name="Normal 20 3 11 2 2" xfId="14910" xr:uid="{94FE0E65-E6FC-4C95-92D2-568874D86A49}"/>
    <cellStyle name="Normal 20 3 11 2_(5a) Budget Volume &amp; Price" xfId="14911" xr:uid="{F0CAAAC2-0D76-493B-A3CF-74D06E00FCB0}"/>
    <cellStyle name="Normal 20 3 11_(1a) Quarterly" xfId="14912" xr:uid="{8DC1AAF4-5C9B-492F-BE5E-D0811405CFF0}"/>
    <cellStyle name="Normal 20 3 12" xfId="14913" xr:uid="{6D3656B5-3FFD-4AD0-9C2E-7F442005BE91}"/>
    <cellStyle name="Normal 20 3 12 2" xfId="14914" xr:uid="{48F37C6A-9974-4F25-9CB7-BD1EDA1474E2}"/>
    <cellStyle name="Normal 20 3 12 2 2" xfId="14915" xr:uid="{A3946194-FD45-4B9E-8EFF-FFE5CB559082}"/>
    <cellStyle name="Normal 20 3 12 2_(5a) Budget Volume &amp; Price" xfId="14916" xr:uid="{B13C8B97-36AC-4FD2-8A0B-EF63CEF9E7A0}"/>
    <cellStyle name="Normal 20 3 12_(1a) Quarterly" xfId="14917" xr:uid="{A74B4CB4-23E2-4D05-8C5D-F78D74E82360}"/>
    <cellStyle name="Normal 20 3 13" xfId="14918" xr:uid="{6597B804-A3C8-4A88-B185-18B98EECA3DF}"/>
    <cellStyle name="Normal 20 3 13 2" xfId="14919" xr:uid="{4CA38C21-A30D-4516-AF95-0B2B67B554FD}"/>
    <cellStyle name="Normal 20 3 13 2 2" xfId="14920" xr:uid="{BB9E4770-DAFC-4B39-BB68-07C463B88F8C}"/>
    <cellStyle name="Normal 20 3 13 2_(5a) Budget Volume &amp; Price" xfId="14921" xr:uid="{1BE60501-7B72-47EA-9847-1558CEAFBA88}"/>
    <cellStyle name="Normal 20 3 13_(1a) Quarterly" xfId="14922" xr:uid="{7C17D6C0-D1D0-4FBC-90FD-3BD26A4DB90B}"/>
    <cellStyle name="Normal 20 3 14" xfId="14923" xr:uid="{ACA72155-120A-4754-BC64-50B32852BCCE}"/>
    <cellStyle name="Normal 20 3 14 2" xfId="14924" xr:uid="{DD4FED43-6C13-4C7A-A4BE-E1C153F59761}"/>
    <cellStyle name="Normal 20 3 14 2 2" xfId="14925" xr:uid="{7AE8880C-B2CC-47A4-AB30-DBE5EADBD9A2}"/>
    <cellStyle name="Normal 20 3 14 2_(5a) Budget Volume &amp; Price" xfId="14926" xr:uid="{6753C167-EFFD-47F4-980D-0989DF19E13D}"/>
    <cellStyle name="Normal 20 3 14_(1a) Quarterly" xfId="14927" xr:uid="{6484C40F-90E2-43C7-B5AB-10638711C79E}"/>
    <cellStyle name="Normal 20 3 15" xfId="14928" xr:uid="{C70ED9EF-C47F-4CB2-B6A6-0F8DF9300EB9}"/>
    <cellStyle name="Normal 20 3 15 2" xfId="14929" xr:uid="{54CEB2CB-91F7-4618-9E7C-929B40F1C372}"/>
    <cellStyle name="Normal 20 3 15 2 2" xfId="14930" xr:uid="{37079A3F-AB3E-4613-BBF5-791214DBB9EA}"/>
    <cellStyle name="Normal 20 3 15 2_(5a) Budget Volume &amp; Price" xfId="14931" xr:uid="{8265A80A-8534-4BD9-8B42-440F8807704C}"/>
    <cellStyle name="Normal 20 3 15_(1a) Quarterly" xfId="14932" xr:uid="{600B4C14-D4B0-4975-B148-3613B805E5A9}"/>
    <cellStyle name="Normal 20 3 16" xfId="14933" xr:uid="{AA574CB5-F791-43C2-BAD0-91559632C7B5}"/>
    <cellStyle name="Normal 20 3 16 2" xfId="14934" xr:uid="{916AA6C1-3073-4616-8E68-FDFACDCB7F72}"/>
    <cellStyle name="Normal 20 3 16 2 2" xfId="14935" xr:uid="{61ADA93A-F0CD-415F-858F-1E8AC4C95BBF}"/>
    <cellStyle name="Normal 20 3 16 2_(5a) Budget Volume &amp; Price" xfId="14936" xr:uid="{2E52A01D-6F76-47EC-8B5E-57F3663C403B}"/>
    <cellStyle name="Normal 20 3 16_(1a) Quarterly" xfId="14937" xr:uid="{CBEB5AA6-3D3D-49B2-9AFF-377753486A62}"/>
    <cellStyle name="Normal 20 3 17" xfId="14938" xr:uid="{3B525922-F7DC-4730-9B68-5BCF0AECD41D}"/>
    <cellStyle name="Normal 20 3 17 2" xfId="14939" xr:uid="{AB610CB9-D5C3-4D9E-A7AA-744DFFFA5F56}"/>
    <cellStyle name="Normal 20 3 17 2 2" xfId="14940" xr:uid="{F310CB0C-75A5-4A9B-A461-79437D13DABA}"/>
    <cellStyle name="Normal 20 3 17 2_(5a) Budget Volume &amp; Price" xfId="14941" xr:uid="{8C907E7D-29BE-45BA-9F2B-B6CF84E42CAC}"/>
    <cellStyle name="Normal 20 3 17_(1a) Quarterly" xfId="14942" xr:uid="{5754A818-8635-4C7D-9DF3-586D3F46893B}"/>
    <cellStyle name="Normal 20 3 18" xfId="14943" xr:uid="{DF66972F-9032-4BB7-8BB7-E7DBFF6D0D71}"/>
    <cellStyle name="Normal 20 3 18 2" xfId="14944" xr:uid="{265B0B39-2965-4492-922C-3572C7808FC7}"/>
    <cellStyle name="Normal 20 3 18 2 2" xfId="14945" xr:uid="{2EBA772B-8618-41F7-A44D-79D0EECE5CA7}"/>
    <cellStyle name="Normal 20 3 18 2_(5a) Budget Volume &amp; Price" xfId="14946" xr:uid="{93C6BBD0-B5D6-4D35-B053-CDDA51FA6F7F}"/>
    <cellStyle name="Normal 20 3 18_(1a) Quarterly" xfId="14947" xr:uid="{119CE3B6-D39F-4E0E-8A46-4F1F88D664DD}"/>
    <cellStyle name="Normal 20 3 19" xfId="14948" xr:uid="{17A3DDC1-65D3-4556-929D-63B240133BF4}"/>
    <cellStyle name="Normal 20 3 19 2" xfId="14949" xr:uid="{89132A52-70F7-4B4A-9227-EC54C857EA39}"/>
    <cellStyle name="Normal 20 3 19 2 2" xfId="14950" xr:uid="{E79E709A-B13F-43BB-AC40-0C75AB9E8E7D}"/>
    <cellStyle name="Normal 20 3 19 2_(5a) Budget Volume &amp; Price" xfId="14951" xr:uid="{13576770-8D79-4622-A213-B761E70037F2}"/>
    <cellStyle name="Normal 20 3 19_(1a) Quarterly" xfId="14952" xr:uid="{C07E74CA-51D9-44A3-BA67-CFB52F0BF930}"/>
    <cellStyle name="Normal 20 3 2" xfId="14953" xr:uid="{957C6485-8749-42FC-85BC-5DE336DB5CF4}"/>
    <cellStyle name="Normal 20 3 2 2" xfId="14954" xr:uid="{ED539B09-6A11-41EA-AE2C-B2B656F301CD}"/>
    <cellStyle name="Normal 20 3 2 2 2" xfId="14955" xr:uid="{D39D9BF5-EB61-4C82-99D7-204F49EFA566}"/>
    <cellStyle name="Normal 20 3 2 2_(5a) Budget Volume &amp; Price" xfId="14956" xr:uid="{2BCBF77E-677C-4A46-B8D3-BFC449150CC9}"/>
    <cellStyle name="Normal 20 3 2 3" xfId="14957" xr:uid="{9099D62F-A8A9-4919-B5AE-54D59280163B}"/>
    <cellStyle name="Normal 20 3 2_(1a) Quarterly" xfId="14958" xr:uid="{F80B4845-6C5C-47FC-88AA-894A54BDB6A3}"/>
    <cellStyle name="Normal 20 3 20" xfId="14959" xr:uid="{596363DD-C0A0-4C60-8847-3974592B5C41}"/>
    <cellStyle name="Normal 20 3 20 2" xfId="14960" xr:uid="{E4383213-267E-4171-9B02-A01E56EBB009}"/>
    <cellStyle name="Normal 20 3 20 2 2" xfId="14961" xr:uid="{4C5D16FE-92D2-46B2-8D01-205BD014C544}"/>
    <cellStyle name="Normal 20 3 20 2_(5a) Budget Volume &amp; Price" xfId="14962" xr:uid="{ADF82B09-43A9-419A-BADE-8DDC4446C3B9}"/>
    <cellStyle name="Normal 20 3 20_(1a) Quarterly" xfId="14963" xr:uid="{A8A3AE85-8714-4F40-BAA1-85AFFDFBA7A7}"/>
    <cellStyle name="Normal 20 3 21" xfId="14964" xr:uid="{8C7AB32B-0D6E-483B-87AE-A3CD728CD7C5}"/>
    <cellStyle name="Normal 20 3 21 2" xfId="14965" xr:uid="{CFF0C3BF-0575-4BFD-89B9-3963AAB231AE}"/>
    <cellStyle name="Normal 20 3 21 2 2" xfId="14966" xr:uid="{F91D84E0-B482-48C4-9478-2897E1191D0E}"/>
    <cellStyle name="Normal 20 3 21 2_(5a) Budget Volume &amp; Price" xfId="14967" xr:uid="{A4BF3237-76DE-4F11-982F-E6C358D2A239}"/>
    <cellStyle name="Normal 20 3 21_(1a) Quarterly" xfId="14968" xr:uid="{5F8DEF9D-68DD-4343-B424-EACCC7B4DFFB}"/>
    <cellStyle name="Normal 20 3 22" xfId="14969" xr:uid="{9D5F7048-956F-4775-8D48-14CC1B0697F2}"/>
    <cellStyle name="Normal 20 3 22 2" xfId="14970" xr:uid="{3D2E6AD7-5AC8-4B04-82FB-60026691E22F}"/>
    <cellStyle name="Normal 20 3 22 2 2" xfId="14971" xr:uid="{06C542D5-0B53-46DE-B8B9-CAD4BDBDB6F1}"/>
    <cellStyle name="Normal 20 3 22 2_(5a) Budget Volume &amp; Price" xfId="14972" xr:uid="{19D0FF96-5A5D-4486-9D3B-891C2570FD2F}"/>
    <cellStyle name="Normal 20 3 22_(1a) Quarterly" xfId="14973" xr:uid="{459E7393-BC4A-4A3F-8FF8-AF3BBF8BF1C8}"/>
    <cellStyle name="Normal 20 3 23" xfId="14974" xr:uid="{B221D807-7AEA-401A-8AAF-4BAA8179470C}"/>
    <cellStyle name="Normal 20 3 23 2" xfId="14975" xr:uid="{58C7521D-9EF2-4D99-8462-41E006608DC6}"/>
    <cellStyle name="Normal 20 3 23 2 2" xfId="14976" xr:uid="{E4C6A297-92F3-4B94-9766-AC39BA1553F1}"/>
    <cellStyle name="Normal 20 3 23 2_(5a) Budget Volume &amp; Price" xfId="14977" xr:uid="{8BC4F4BE-A194-4291-ACE6-24D6FF88D337}"/>
    <cellStyle name="Normal 20 3 23_(1a) Quarterly" xfId="14978" xr:uid="{60393586-F14A-4641-84C5-45B2090BAE4C}"/>
    <cellStyle name="Normal 20 3 24" xfId="14979" xr:uid="{C6DE5939-2100-4EE9-BA44-58CFAF899354}"/>
    <cellStyle name="Normal 20 3 24 2" xfId="14980" xr:uid="{568F087A-85B0-412C-A9AF-55EA4AD14373}"/>
    <cellStyle name="Normal 20 3 24 2 2" xfId="14981" xr:uid="{A841AF94-7762-41F1-AF75-E50051C828B5}"/>
    <cellStyle name="Normal 20 3 24 2_(5a) Budget Volume &amp; Price" xfId="14982" xr:uid="{C75F87F6-15EF-4FC9-8E32-653A0262B174}"/>
    <cellStyle name="Normal 20 3 24_(1a) Quarterly" xfId="14983" xr:uid="{6C44434B-AC0C-45AF-BACC-C377B366EC80}"/>
    <cellStyle name="Normal 20 3 25" xfId="14984" xr:uid="{2B5568A2-56AB-4A2A-A78A-FAA4B7115742}"/>
    <cellStyle name="Normal 20 3 25 2" xfId="14985" xr:uid="{9E9C1BAE-FC3D-4F14-AC1C-50634F78806E}"/>
    <cellStyle name="Normal 20 3 25 2 2" xfId="14986" xr:uid="{456DC1D5-DCF1-440E-9A55-289C5CC4FCE9}"/>
    <cellStyle name="Normal 20 3 25 2_(5a) Budget Volume &amp; Price" xfId="14987" xr:uid="{8C4CC048-293F-41B5-B1C7-5332F3DA4482}"/>
    <cellStyle name="Normal 20 3 25_(1a) Quarterly" xfId="14988" xr:uid="{E85E59E1-54F8-4DFE-8BFF-E561D9C1C236}"/>
    <cellStyle name="Normal 20 3 26" xfId="14989" xr:uid="{A8B51C92-5B03-4522-A723-B0D26615269A}"/>
    <cellStyle name="Normal 20 3 26 2" xfId="14990" xr:uid="{3E6587DE-01FC-4CE8-83B7-8E09F8E7C1E8}"/>
    <cellStyle name="Normal 20 3 26 2 2" xfId="14991" xr:uid="{A4ECD9A2-AD76-4ADE-900C-4352B0380142}"/>
    <cellStyle name="Normal 20 3 26 2_(5a) Budget Volume &amp; Price" xfId="14992" xr:uid="{931FA80C-D336-44E3-A51E-1AB20BBD7BFF}"/>
    <cellStyle name="Normal 20 3 26_(1a) Quarterly" xfId="14993" xr:uid="{A47730D3-ED41-4D65-8A41-70E6474740ED}"/>
    <cellStyle name="Normal 20 3 27" xfId="14994" xr:uid="{ECC5224C-95CE-4201-8F81-4588465AE7F1}"/>
    <cellStyle name="Normal 20 3 27 2" xfId="14995" xr:uid="{2D265B1B-E63E-493D-8222-CCED35644AFE}"/>
    <cellStyle name="Normal 20 3 27 2 2" xfId="14996" xr:uid="{26AC727F-66F3-450F-AAF0-CE5E8028B295}"/>
    <cellStyle name="Normal 20 3 27 2_(5a) Budget Volume &amp; Price" xfId="14997" xr:uid="{4A8B87A5-FFE0-4FE1-9A4F-4C1DF8CBCE53}"/>
    <cellStyle name="Normal 20 3 27_(1a) Quarterly" xfId="14998" xr:uid="{C3E2627F-4983-4ED6-BC3D-3391374BB201}"/>
    <cellStyle name="Normal 20 3 28" xfId="14999" xr:uid="{4ACE39B5-6AA7-49E8-AB5C-D841FAEEB6A4}"/>
    <cellStyle name="Normal 20 3 28 2" xfId="15000" xr:uid="{8BAD7C1B-2CDD-471B-A2D8-AD58F8442FA4}"/>
    <cellStyle name="Normal 20 3 28 2 2" xfId="15001" xr:uid="{F647C57E-6E1B-42F1-A256-E0A9EBFE92BC}"/>
    <cellStyle name="Normal 20 3 28 2_(5a) Budget Volume &amp; Price" xfId="15002" xr:uid="{D09923CC-ABA4-498A-9C91-43B756BB0CFA}"/>
    <cellStyle name="Normal 20 3 28_(1a) Quarterly" xfId="15003" xr:uid="{C6D75B62-CCA8-4197-934B-EB8F4467D563}"/>
    <cellStyle name="Normal 20 3 29" xfId="15004" xr:uid="{3CD3E8CC-4FB8-4F67-B840-7923DFA3260F}"/>
    <cellStyle name="Normal 20 3 29 2" xfId="15005" xr:uid="{965987CC-9B03-4930-9951-652F1AC48A3D}"/>
    <cellStyle name="Normal 20 3 29 2 2" xfId="15006" xr:uid="{08DF4259-52A7-4928-A10A-8A0C6F058F07}"/>
    <cellStyle name="Normal 20 3 29 2_(5a) Budget Volume &amp; Price" xfId="15007" xr:uid="{688FBF23-B17F-4010-AA05-98C9B51E6F42}"/>
    <cellStyle name="Normal 20 3 29_(1a) Quarterly" xfId="15008" xr:uid="{F2022DDE-6D78-478A-928C-E2B43E2F9998}"/>
    <cellStyle name="Normal 20 3 3" xfId="15009" xr:uid="{C0FA3074-454C-48C0-B04F-DA31F48B2D12}"/>
    <cellStyle name="Normal 20 3 3 2" xfId="15010" xr:uid="{9F962621-3998-452D-B9A8-6F35FDAC1BB5}"/>
    <cellStyle name="Normal 20 3 3 2 2" xfId="15011" xr:uid="{3446A753-E1BB-4CC9-B2B8-AFED408A8EC1}"/>
    <cellStyle name="Normal 20 3 3 2_(5a) Budget Volume &amp; Price" xfId="15012" xr:uid="{D56D1E72-B855-4EFF-9E67-4A691C9F1077}"/>
    <cellStyle name="Normal 20 3 3 3" xfId="15013" xr:uid="{6FC7CBEE-9DFA-4DCA-8710-952850997EB5}"/>
    <cellStyle name="Normal 20 3 3 3 2" xfId="15014" xr:uid="{AC43A957-1104-4632-8DF5-A0F5C47C45FF}"/>
    <cellStyle name="Normal 20 3 3 3 2 2" xfId="15015" xr:uid="{A1DA68F0-AB12-408C-A188-73A397143B57}"/>
    <cellStyle name="Normal 20 3 3 3 3" xfId="15016" xr:uid="{362922FF-2342-4D7E-A013-AA3DB9189E3F}"/>
    <cellStyle name="Normal 20 3 3 3 3 2" xfId="15017" xr:uid="{CD855189-A0F9-41AC-8CCB-A94C4A1D59A7}"/>
    <cellStyle name="Normal 20 3 3 3 4" xfId="15018" xr:uid="{A8245010-AF93-4153-84B4-97449CBF251C}"/>
    <cellStyle name="Normal 20 3 3 3_PP" xfId="15019" xr:uid="{70D3D511-2670-4788-93E9-00E28B5B7396}"/>
    <cellStyle name="Normal 20 3 3 4" xfId="15020" xr:uid="{E4D63A8E-543A-442F-8636-C32E88C27CC4}"/>
    <cellStyle name="Normal 20 3 3_(1a) Quarterly" xfId="15021" xr:uid="{DCA74FE5-C191-479D-82DC-AFAABC0E2842}"/>
    <cellStyle name="Normal 20 3 30" xfId="15022" xr:uid="{D3D6C60F-B9D6-4658-BDD1-FB9429642244}"/>
    <cellStyle name="Normal 20 3 30 2" xfId="15023" xr:uid="{ACB8EE4E-A240-4455-827F-1E34128F460F}"/>
    <cellStyle name="Normal 20 3 30_(5a) Budget Volume &amp; Price" xfId="15024" xr:uid="{3A988102-5F07-4B35-A9B3-867AB431CA65}"/>
    <cellStyle name="Normal 20 3 31" xfId="15025" xr:uid="{F067CDAB-8DF0-4406-944F-44EA43BE38C7}"/>
    <cellStyle name="Normal 20 3 31 2" xfId="15026" xr:uid="{DCDD8B70-333A-43F4-B305-526330B83D3C}"/>
    <cellStyle name="Normal 20 3 31_BS Tracker - Hydro" xfId="15027" xr:uid="{01882440-D6D1-4AFB-B93C-24306ED926FF}"/>
    <cellStyle name="Normal 20 3 32" xfId="15028" xr:uid="{4D9E0AAB-54BD-4921-B475-E32DAB75FB46}"/>
    <cellStyle name="Normal 20 3 32 2" xfId="15029" xr:uid="{4E52FC47-FB89-42E2-9E8C-0FA2F88797F7}"/>
    <cellStyle name="Normal 20 3 32 2 2" xfId="15030" xr:uid="{47D04A57-8238-407F-82BB-01B4652B09D3}"/>
    <cellStyle name="Normal 20 3 32 3" xfId="15031" xr:uid="{BF07B355-D1AE-453C-ADC8-A9D8762DB310}"/>
    <cellStyle name="Normal 20 3 32 3 2" xfId="15032" xr:uid="{6AB6C49D-0970-45E3-B216-4FB95965774E}"/>
    <cellStyle name="Normal 20 3 32 4" xfId="15033" xr:uid="{9ADEA0B7-AD9F-4D2D-B10B-D0FC18644CCC}"/>
    <cellStyle name="Normal 20 3 32_PP" xfId="15034" xr:uid="{790C8963-F5C4-461F-8932-1719199715EC}"/>
    <cellStyle name="Normal 20 3 33" xfId="15035" xr:uid="{50DACD38-BEE1-4979-9F38-E7A387F791B5}"/>
    <cellStyle name="Normal 20 3 33 2" xfId="15036" xr:uid="{88A28FA8-D15D-465C-A35A-96A2796E09AE}"/>
    <cellStyle name="Normal 20 3 33 2 2" xfId="15037" xr:uid="{31530BB3-A527-4143-846A-FD7FC1921BED}"/>
    <cellStyle name="Normal 20 3 33 3" xfId="15038" xr:uid="{6AA20D79-E732-4337-9CE3-D1AAD4EF263C}"/>
    <cellStyle name="Normal 20 3 33 3 2" xfId="15039" xr:uid="{53BC6A22-BC7B-49EE-AACE-D44C67D77186}"/>
    <cellStyle name="Normal 20 3 33 4" xfId="15040" xr:uid="{15E8A129-A889-478B-BD4F-4989D7C6EF83}"/>
    <cellStyle name="Normal 20 3 33_PP" xfId="15041" xr:uid="{E54FD965-B4F9-4914-B76D-85F13A64916C}"/>
    <cellStyle name="Normal 20 3 34" xfId="15042" xr:uid="{F3898220-0AC9-49BE-B99A-C2D4746980E9}"/>
    <cellStyle name="Normal 20 3 34 2" xfId="15043" xr:uid="{461935FD-3282-4548-ACCA-6B5F163E3ABD}"/>
    <cellStyle name="Normal 20 3 34 2 2" xfId="15044" xr:uid="{E252507A-EFA2-40E2-97AE-87BEA05C11EE}"/>
    <cellStyle name="Normal 20 3 34 3" xfId="15045" xr:uid="{AD53ADEC-8B8A-4853-A0FB-DE0486324D1C}"/>
    <cellStyle name="Normal 20 3 34 3 2" xfId="15046" xr:uid="{3FAB582C-7684-4C2B-9A56-5D66F60BE883}"/>
    <cellStyle name="Normal 20 3 34 4" xfId="15047" xr:uid="{2F0FCB0F-7B2A-4727-9193-B7DEC0450CF3}"/>
    <cellStyle name="Normal 20 3 34_PP" xfId="15048" xr:uid="{B44030B0-AE86-4CC4-A6DA-1B8A56849C90}"/>
    <cellStyle name="Normal 20 3 35" xfId="15049" xr:uid="{AB085D89-B74D-4214-A49B-81EC56BDF7B9}"/>
    <cellStyle name="Normal 20 3 4" xfId="15050" xr:uid="{02FC07B7-8BA0-4F1C-87D0-B2F83EE8E937}"/>
    <cellStyle name="Normal 20 3 4 2" xfId="15051" xr:uid="{3B17363A-BAC3-4B62-A5B8-468F18067329}"/>
    <cellStyle name="Normal 20 3 4 2 2" xfId="15052" xr:uid="{45B1A776-9077-4657-8235-6A88705EDA2E}"/>
    <cellStyle name="Normal 20 3 4 2_(5a) Budget Volume &amp; Price" xfId="15053" xr:uid="{CF02F6A7-F5FF-4BD8-9772-868CD56F617E}"/>
    <cellStyle name="Normal 20 3 4 3" xfId="15054" xr:uid="{42312A8E-634E-4037-8B97-6DB7F8C144C6}"/>
    <cellStyle name="Normal 20 3 4 3 2" xfId="15055" xr:uid="{904413E8-E219-4535-A7B3-2AA91D80FAFC}"/>
    <cellStyle name="Normal 20 3 4 3 2 2" xfId="15056" xr:uid="{D03D0260-C058-4F8C-B610-915709F8E18F}"/>
    <cellStyle name="Normal 20 3 4 3 3" xfId="15057" xr:uid="{A7B78140-28A0-4F4B-8D4D-B814B0766C40}"/>
    <cellStyle name="Normal 20 3 4 3 3 2" xfId="15058" xr:uid="{580F6A22-2102-400F-99A3-D3586005237F}"/>
    <cellStyle name="Normal 20 3 4 3 4" xfId="15059" xr:uid="{0938750F-475C-4CCD-B541-CB58304B1C94}"/>
    <cellStyle name="Normal 20 3 4 3_PP" xfId="15060" xr:uid="{BE51238A-A04E-4C9F-B0F9-D55D002D43E1}"/>
    <cellStyle name="Normal 20 3 4 4" xfId="15061" xr:uid="{E9A49B2C-0436-4673-8BB8-E26ABBA72DAE}"/>
    <cellStyle name="Normal 20 3 4_(1a) Quarterly" xfId="15062" xr:uid="{678F00BB-4C68-4462-82B5-0EFA0E9E4397}"/>
    <cellStyle name="Normal 20 3 5" xfId="15063" xr:uid="{97587414-6058-467A-894C-ED5C25406B8C}"/>
    <cellStyle name="Normal 20 3 5 2" xfId="15064" xr:uid="{68011F7D-6623-4E3A-88A8-3F6E6E338C7E}"/>
    <cellStyle name="Normal 20 3 5 2 2" xfId="15065" xr:uid="{2F80E924-3144-4399-ACFE-321B649F5571}"/>
    <cellStyle name="Normal 20 3 5 2_(5a) Budget Volume &amp; Price" xfId="15066" xr:uid="{A6A219D4-B93C-43B3-B9F5-4683F3E3C95C}"/>
    <cellStyle name="Normal 20 3 5_(1a) Quarterly" xfId="15067" xr:uid="{FA1462CD-931B-4CC1-9172-E48CA25AD45C}"/>
    <cellStyle name="Normal 20 3 6" xfId="15068" xr:uid="{2C61E8EB-6370-4A87-9E9D-13BA49F716BD}"/>
    <cellStyle name="Normal 20 3 6 2" xfId="15069" xr:uid="{1004B3E9-15A6-47C6-B2E0-E1525CDA3F0A}"/>
    <cellStyle name="Normal 20 3 6 2 2" xfId="15070" xr:uid="{99221B37-FBFD-4A1E-944F-0AEC9B96D946}"/>
    <cellStyle name="Normal 20 3 6 2_(5a) Budget Volume &amp; Price" xfId="15071" xr:uid="{27D53F59-ED99-41BC-B0C6-AD402F969231}"/>
    <cellStyle name="Normal 20 3 6_(1a) Quarterly" xfId="15072" xr:uid="{2B2B68E7-47BC-4E59-A448-0C686902F691}"/>
    <cellStyle name="Normal 20 3 7" xfId="15073" xr:uid="{AD638476-8352-44C8-909A-D154F3946ADE}"/>
    <cellStyle name="Normal 20 3 7 2" xfId="15074" xr:uid="{3344515A-9002-4E66-B470-EDC226344D51}"/>
    <cellStyle name="Normal 20 3 7 2 2" xfId="15075" xr:uid="{E93B40FF-011C-4995-9BB5-8EE3F5B792EA}"/>
    <cellStyle name="Normal 20 3 7 2_(5a) Budget Volume &amp; Price" xfId="15076" xr:uid="{2ED0AA84-102C-45AA-BD0E-7D07A1F7CA47}"/>
    <cellStyle name="Normal 20 3 7_(1a) Quarterly" xfId="15077" xr:uid="{4A05DC27-8091-44DF-B573-E9C3BAD6115D}"/>
    <cellStyle name="Normal 20 3 8" xfId="15078" xr:uid="{A1CAAB39-9152-4A29-97E1-20EC58145453}"/>
    <cellStyle name="Normal 20 3 8 2" xfId="15079" xr:uid="{76E0DA60-9E28-42C0-8926-2ADAF0426AF1}"/>
    <cellStyle name="Normal 20 3 8 2 2" xfId="15080" xr:uid="{10025661-18AE-48D5-9E90-4649DBF4770A}"/>
    <cellStyle name="Normal 20 3 8 2_(5a) Budget Volume &amp; Price" xfId="15081" xr:uid="{7AE15492-A636-433A-9D71-AFFA3FC17C1D}"/>
    <cellStyle name="Normal 20 3 8_(1a) Quarterly" xfId="15082" xr:uid="{4779DDB7-A5BB-4A66-AF5E-5B57BA669535}"/>
    <cellStyle name="Normal 20 3 9" xfId="15083" xr:uid="{D2146CA9-B917-440E-B6D2-5C1764956B12}"/>
    <cellStyle name="Normal 20 3 9 2" xfId="15084" xr:uid="{6D0B468E-D229-4C47-86C0-413D4DDF39AB}"/>
    <cellStyle name="Normal 20 3 9 2 2" xfId="15085" xr:uid="{2DBE4F45-41F0-4CBF-ABAE-90EB228EA042}"/>
    <cellStyle name="Normal 20 3 9 2_(5a) Budget Volume &amp; Price" xfId="15086" xr:uid="{A1A0847F-E542-4D45-88B0-30E7CA94EA98}"/>
    <cellStyle name="Normal 20 3 9_(1a) Quarterly" xfId="15087" xr:uid="{A9D93812-A44B-41D5-86BA-758A1B57F3B2}"/>
    <cellStyle name="Normal 20 3_(1) Control" xfId="15088" xr:uid="{6D1EE60D-E988-4D9D-8421-03BD6B0588C9}"/>
    <cellStyle name="Normal 20 30" xfId="15089" xr:uid="{87040824-1BE4-44DD-AEA1-4F6DFEF5FED8}"/>
    <cellStyle name="Normal 20 30 2" xfId="15090" xr:uid="{28A7282B-F9D8-484B-B4D0-4EA1877A9252}"/>
    <cellStyle name="Normal 20 30 2 2" xfId="15091" xr:uid="{95C6DEA1-43BC-4EF8-AF9C-1BB1B6625A9A}"/>
    <cellStyle name="Normal 20 30 2_(5a) Budget Volume &amp; Price" xfId="15092" xr:uid="{B789FB83-9C3D-4A57-9E45-F601973E2A61}"/>
    <cellStyle name="Normal 20 30_(1a) Quarterly" xfId="15093" xr:uid="{37340714-7E0F-467E-8724-01351E3DC55B}"/>
    <cellStyle name="Normal 20 31" xfId="15094" xr:uid="{4F92B6A7-B572-4CD0-9E89-B70C279B83E8}"/>
    <cellStyle name="Normal 20 31 2" xfId="15095" xr:uid="{1D39EC15-FD13-49C7-9F1B-F2C111C72082}"/>
    <cellStyle name="Normal 20 31 2 2" xfId="15096" xr:uid="{130B454C-CE15-491B-BD78-06FD490F3B71}"/>
    <cellStyle name="Normal 20 31 2_(5a) Budget Volume &amp; Price" xfId="15097" xr:uid="{231F62B0-AAC0-4AC2-A7FA-07D0552F8865}"/>
    <cellStyle name="Normal 20 31_(1a) Quarterly" xfId="15098" xr:uid="{18876F65-203B-419D-84E4-B3C754AB72F0}"/>
    <cellStyle name="Normal 20 32" xfId="15099" xr:uid="{1C9F4AD6-DE29-4BCF-A175-4736DB1EBF15}"/>
    <cellStyle name="Normal 20 32 2" xfId="15100" xr:uid="{FB669787-C3F7-4225-B41A-F5F7987128A2}"/>
    <cellStyle name="Normal 20 32 2 2" xfId="15101" xr:uid="{28DAC968-FA62-4313-9DDC-B4CD20909E13}"/>
    <cellStyle name="Normal 20 32 2_(5a) Budget Volume &amp; Price" xfId="15102" xr:uid="{C4DFF257-CF51-4C32-B570-7C438363C1C0}"/>
    <cellStyle name="Normal 20 32_(1a) Quarterly" xfId="15103" xr:uid="{FCFB9F88-22C9-4768-96CF-A5687A982F88}"/>
    <cellStyle name="Normal 20 33" xfId="15104" xr:uid="{43AFE1FA-F099-4E3B-8766-2CBDDFDD876D}"/>
    <cellStyle name="Normal 20 33 2" xfId="15105" xr:uid="{93C1AF82-8567-4E53-BAE6-64BCFEAD06B4}"/>
    <cellStyle name="Normal 20 33 2 2" xfId="15106" xr:uid="{7D153E2B-A26F-44BF-85CB-EF8E4B416CB7}"/>
    <cellStyle name="Normal 20 33 2_(5a) Budget Volume &amp; Price" xfId="15107" xr:uid="{0ECD96A4-1F54-4896-BD70-D6252CF603AD}"/>
    <cellStyle name="Normal 20 33_(1a) Quarterly" xfId="15108" xr:uid="{8E392FC7-A99D-42C5-A8B2-6CA29EC92F0C}"/>
    <cellStyle name="Normal 20 34" xfId="15109" xr:uid="{4EBC6821-4EB5-4506-936D-16C5E009B1E3}"/>
    <cellStyle name="Normal 20 34 2" xfId="15110" xr:uid="{F51E2EF7-9253-4059-8AA5-7D031E0A0897}"/>
    <cellStyle name="Normal 20 34 2 2" xfId="15111" xr:uid="{4AFC006A-8D79-4A26-A272-69BC84B6EC57}"/>
    <cellStyle name="Normal 20 34 2_(5a) Budget Volume &amp; Price" xfId="15112" xr:uid="{6E11B7AE-7381-4D9A-A820-25AF8538DEE3}"/>
    <cellStyle name="Normal 20 34_(1a) Quarterly" xfId="15113" xr:uid="{5D5B2C70-17A8-4F60-86C0-1F0FB3355F20}"/>
    <cellStyle name="Normal 20 35" xfId="15114" xr:uid="{94328A92-8ECA-46E7-A3BC-3220AE2BCFB1}"/>
    <cellStyle name="Normal 20 35 2" xfId="15115" xr:uid="{7178D331-F220-4DDD-BC01-E947861FEB73}"/>
    <cellStyle name="Normal 20 35 2 2" xfId="15116" xr:uid="{E22A5329-7C82-4DFA-B6A6-7EC6418522BC}"/>
    <cellStyle name="Normal 20 35 2_(5a) Budget Volume &amp; Price" xfId="15117" xr:uid="{AABD11E5-C74F-41A1-8B2E-70C1EC455C20}"/>
    <cellStyle name="Normal 20 35_(1a) Quarterly" xfId="15118" xr:uid="{B66C9EE2-E1AC-4FD0-9DD0-CCC04DB807DA}"/>
    <cellStyle name="Normal 20 36" xfId="15119" xr:uid="{B0AABD60-1AAE-4206-B53C-8BBAFF95CFE0}"/>
    <cellStyle name="Normal 20 36 2" xfId="15120" xr:uid="{7C49BC54-07BB-4C7A-A1DC-942F047C1056}"/>
    <cellStyle name="Normal 20 36_BS Tracker - Hydro" xfId="15121" xr:uid="{9FBBFB61-3720-4401-980F-BF77E1B09B2D}"/>
    <cellStyle name="Normal 20 37" xfId="15122" xr:uid="{6D70E860-237D-4B6B-971F-E92EED09FAAB}"/>
    <cellStyle name="Normal 20 4" xfId="15123" xr:uid="{BF85B699-269A-4565-9CEB-03E2ED381FCB}"/>
    <cellStyle name="Normal 20 4 10" xfId="15124" xr:uid="{04FABC27-4E68-454F-8C13-876A8D687F85}"/>
    <cellStyle name="Normal 20 4 2" xfId="15125" xr:uid="{309502F9-FB01-4499-8151-6078DCD910CF}"/>
    <cellStyle name="Normal 20 4 2 2" xfId="15126" xr:uid="{EB32B41E-1723-4DB1-9E4C-A66B21A05059}"/>
    <cellStyle name="Normal 20 4 2 2 2" xfId="15127" xr:uid="{6653EF86-8015-4112-9F5B-7EC371E1549C}"/>
    <cellStyle name="Normal 20 4 2 2 2 2" xfId="15128" xr:uid="{412E73FB-6D64-4FA3-80BD-6730ABAA493A}"/>
    <cellStyle name="Normal 20 4 2 2 3" xfId="15129" xr:uid="{47840EC6-E54F-4BC5-B066-0A9276F7C70A}"/>
    <cellStyle name="Normal 20 4 2 2 3 2" xfId="15130" xr:uid="{FA69CCEF-B0FD-4FA4-A914-54C8DF9099CA}"/>
    <cellStyle name="Normal 20 4 2 2 4" xfId="15131" xr:uid="{B3E0C595-2311-435E-B169-61191240C566}"/>
    <cellStyle name="Normal 20 4 2 2_PP" xfId="15132" xr:uid="{EF88664E-BB5C-4B18-9DD5-87C6AD2DD7F7}"/>
    <cellStyle name="Normal 20 4 2 3" xfId="15133" xr:uid="{73D89B98-AABF-4353-BBDD-A9A9F6578C43}"/>
    <cellStyle name="Normal 20 4 2_(1a) Quarterly" xfId="15134" xr:uid="{FEA28B22-AE59-45F6-BCB6-7A44290789A1}"/>
    <cellStyle name="Normal 20 4 3" xfId="15135" xr:uid="{2D574A69-F5F7-4D16-A99F-E95C36EF1DAE}"/>
    <cellStyle name="Normal 20 4 3 2" xfId="15136" xr:uid="{79E1D60D-C0EA-42BD-ACC4-EC9DB785540E}"/>
    <cellStyle name="Normal 20 4 3 2 2" xfId="15137" xr:uid="{056D6FBD-65E2-4889-9803-9A565423E08E}"/>
    <cellStyle name="Normal 20 4 3 3" xfId="15138" xr:uid="{1EF5C964-835D-40A5-8561-9E1F093D8008}"/>
    <cellStyle name="Normal 20 4 3 3 2" xfId="15139" xr:uid="{7F5870A0-8899-4CB4-8A7F-CA0635B2EFA3}"/>
    <cellStyle name="Normal 20 4 3 4" xfId="15140" xr:uid="{529FDB47-215C-4E0A-A7E9-B4240CE35CC7}"/>
    <cellStyle name="Normal 20 4 3_PP" xfId="15141" xr:uid="{41E41655-2845-4122-B8AC-3FC274183229}"/>
    <cellStyle name="Normal 20 4 4" xfId="15142" xr:uid="{BC1A63F0-D629-48EF-B5DA-261515838854}"/>
    <cellStyle name="Normal 20 4 5" xfId="15143" xr:uid="{E661852D-303C-4011-9448-88F0C2CB6C50}"/>
    <cellStyle name="Normal 20 4 6" xfId="15144" xr:uid="{889DE76C-B3C0-4B1E-BBEB-1F09EF29C888}"/>
    <cellStyle name="Normal 20 4 7" xfId="15145" xr:uid="{94769FA2-B330-4F9B-A4B2-B368158421BE}"/>
    <cellStyle name="Normal 20 4 8" xfId="15146" xr:uid="{94A20799-2A07-4A44-9A4F-B406BEAC6097}"/>
    <cellStyle name="Normal 20 4 9" xfId="15147" xr:uid="{2FA25A06-3B24-4013-9BC3-FAB6CF8518B9}"/>
    <cellStyle name="Normal 20 4_(1a) Quarterly" xfId="15148" xr:uid="{B5F32F0E-2920-4A06-BB82-ADFA26BCCBC0}"/>
    <cellStyle name="Normal 20 5" xfId="15149" xr:uid="{7FB9AF47-8863-4C53-849F-C7AE3631E6EB}"/>
    <cellStyle name="Normal 20 5 2" xfId="15150" xr:uid="{C172C7C0-8CAB-4DC1-8B5C-1933FC638AD2}"/>
    <cellStyle name="Normal 20 5 2 2" xfId="15151" xr:uid="{2191FA71-2ACF-4BAC-87CD-EBAD5BAAEFA8}"/>
    <cellStyle name="Normal 20 5 2 2 2" xfId="15152" xr:uid="{DC1BF282-6DC0-406A-99A2-F713001867F9}"/>
    <cellStyle name="Normal 20 5 2 2 2 2" xfId="15153" xr:uid="{134B902F-6F32-42EA-9B16-834039D65F8A}"/>
    <cellStyle name="Normal 20 5 2 2 3" xfId="15154" xr:uid="{4AC6B3CC-F89F-4C2A-9CCF-764F041F773E}"/>
    <cellStyle name="Normal 20 5 2 2 3 2" xfId="15155" xr:uid="{BC8FE5BF-6421-4DFD-B569-275DC48D6BF1}"/>
    <cellStyle name="Normal 20 5 2 2 4" xfId="15156" xr:uid="{65F0B132-AC01-4721-96D1-373F9514738A}"/>
    <cellStyle name="Normal 20 5 2 2_PP" xfId="15157" xr:uid="{C087911A-4306-4086-9BF0-FDDB257C88AB}"/>
    <cellStyle name="Normal 20 5 2 3" xfId="15158" xr:uid="{AFD03A61-3557-4897-A618-938E9F05D9F9}"/>
    <cellStyle name="Normal 20 5 2_(1a) Quarterly" xfId="15159" xr:uid="{D83116FF-AD21-4B8B-9A51-178AD689FE75}"/>
    <cellStyle name="Normal 20 5 3" xfId="15160" xr:uid="{4B0B89F5-3B24-4331-94BB-2021D54D7963}"/>
    <cellStyle name="Normal 20 5 3 2" xfId="15161" xr:uid="{6D03B505-5C54-4FD6-8FC1-0AF2EE64AE54}"/>
    <cellStyle name="Normal 20 5 3 2 2" xfId="15162" xr:uid="{4270EF67-C3D9-43C4-A30A-54744A6BD198}"/>
    <cellStyle name="Normal 20 5 3 3" xfId="15163" xr:uid="{10D83575-E48F-4A26-85D8-B49A83383D0A}"/>
    <cellStyle name="Normal 20 5 3 3 2" xfId="15164" xr:uid="{5F0ECB14-16D7-48EC-ADBA-663F073BDF65}"/>
    <cellStyle name="Normal 20 5 3 4" xfId="15165" xr:uid="{CAAD2263-C5D2-42EB-BE92-F75351925A53}"/>
    <cellStyle name="Normal 20 5 3_PP" xfId="15166" xr:uid="{743191D6-2678-477D-8FBB-EE55D58E015B}"/>
    <cellStyle name="Normal 20 5 4" xfId="15167" xr:uid="{8FBA84C2-45C3-4A59-AB04-3E0A1D84012E}"/>
    <cellStyle name="Normal 20 5_(1a) Quarterly" xfId="15168" xr:uid="{12402409-CC88-499D-AA3D-3C2908E2E4F0}"/>
    <cellStyle name="Normal 20 6" xfId="15169" xr:uid="{6C355576-85F5-47DE-904D-E65B22F3FAE7}"/>
    <cellStyle name="Normal 20 6 2" xfId="15170" xr:uid="{0CA2B335-27DA-40DD-8283-B26096A66EB1}"/>
    <cellStyle name="Normal 20 6 2 2" xfId="15171" xr:uid="{10D5CFA5-8B20-42D9-8C8B-C6EBF3CEA16F}"/>
    <cellStyle name="Normal 20 6 2 2 2" xfId="15172" xr:uid="{51517615-7EA5-45FA-9DF6-36DB2CE7FFAC}"/>
    <cellStyle name="Normal 20 6 2 2 2 2" xfId="15173" xr:uid="{D658E8CA-54C6-46F1-B714-BEEBC6BD69FF}"/>
    <cellStyle name="Normal 20 6 2 2 3" xfId="15174" xr:uid="{72F4645E-7CFA-4CE7-A609-FAABB0A7CA59}"/>
    <cellStyle name="Normal 20 6 2 2 3 2" xfId="15175" xr:uid="{2FD213F4-8439-4996-9A9E-03AF1E0F4B0D}"/>
    <cellStyle name="Normal 20 6 2 2 4" xfId="15176" xr:uid="{28B65FD2-B8E8-42F4-BD84-0F76327916D1}"/>
    <cellStyle name="Normal 20 6 2 2_PP" xfId="15177" xr:uid="{0D1B1C9A-FB0F-4721-8B1C-C239AD9B197D}"/>
    <cellStyle name="Normal 20 6 2 3" xfId="15178" xr:uid="{5A3C3D55-CCA7-4379-B77B-FECF6873B3D2}"/>
    <cellStyle name="Normal 20 6 2_(1a) Quarterly" xfId="15179" xr:uid="{606071BC-46ED-4483-9514-492CFE77D7AE}"/>
    <cellStyle name="Normal 20 6 3" xfId="15180" xr:uid="{5CD2C04A-A47C-4BE9-B263-FFBF2B3F6491}"/>
    <cellStyle name="Normal 20 6 3 2" xfId="15181" xr:uid="{B613B258-1CA4-41F2-BE2E-017B730604B3}"/>
    <cellStyle name="Normal 20 6 3 2 2" xfId="15182" xr:uid="{C32516D8-83FC-408C-BD2A-F71321194F76}"/>
    <cellStyle name="Normal 20 6 3 3" xfId="15183" xr:uid="{8AB36BE1-A083-4530-991E-80EE235DE801}"/>
    <cellStyle name="Normal 20 6 3 3 2" xfId="15184" xr:uid="{A1659B2A-5684-4971-98D0-2D989BA9E52E}"/>
    <cellStyle name="Normal 20 6 3 4" xfId="15185" xr:uid="{6CC9E876-72C2-41D2-969E-2519898BD9A2}"/>
    <cellStyle name="Normal 20 6 3_PP" xfId="15186" xr:uid="{2047B75A-D9C1-4C3D-81F4-A9BE3169B53C}"/>
    <cellStyle name="Normal 20 6 4" xfId="15187" xr:uid="{6B46183C-5597-4702-BFF8-EDF62F083720}"/>
    <cellStyle name="Normal 20 6_(1a) Quarterly" xfId="15188" xr:uid="{D5BEE202-6AA8-4242-8283-4E9AF11D59AF}"/>
    <cellStyle name="Normal 20 7" xfId="15189" xr:uid="{B0FA5C09-C5E0-4B41-9774-A86F1251684B}"/>
    <cellStyle name="Normal 20 7 2" xfId="15190" xr:uid="{445F18E2-24E7-4FEA-9307-EC08192E694B}"/>
    <cellStyle name="Normal 20 7 2 2" xfId="15191" xr:uid="{B162A293-D41E-43AA-97E1-5AD9F8383BD8}"/>
    <cellStyle name="Normal 20 7 2_BS Tracker - Hydro" xfId="15192" xr:uid="{098276B5-925F-4DBC-9193-FCEE15A1D259}"/>
    <cellStyle name="Normal 20 7 3" xfId="15193" xr:uid="{4C483FC0-84B3-41B0-9775-FA76E70058F4}"/>
    <cellStyle name="Normal 20 7_(1a) Quarterly" xfId="15194" xr:uid="{63BE37D2-E56C-4D8D-9CA8-A060084B89DD}"/>
    <cellStyle name="Normal 20 8" xfId="15195" xr:uid="{4DB97387-9463-4C55-967A-61BE6B99040C}"/>
    <cellStyle name="Normal 20 8 2" xfId="15196" xr:uid="{9F94724F-8793-4B75-B38A-D25B6C60D7AE}"/>
    <cellStyle name="Normal 20 8 2 2" xfId="15197" xr:uid="{2BAA9AD1-D85C-4931-9550-37A66FD1777B}"/>
    <cellStyle name="Normal 20 8 2_(5a) Budget Volume &amp; Price" xfId="15198" xr:uid="{19324A4E-A647-48CB-815B-F05A0524DD8E}"/>
    <cellStyle name="Normal 20 8_(1a) Quarterly" xfId="15199" xr:uid="{EF0636C4-2C01-4585-87F1-271199AF7BC7}"/>
    <cellStyle name="Normal 20 9" xfId="15200" xr:uid="{0A434413-F02F-436D-8E81-C144C2475DAE}"/>
    <cellStyle name="Normal 20 9 2" xfId="15201" xr:uid="{3CDC787C-87FC-44BE-9329-65507FE1DAFE}"/>
    <cellStyle name="Normal 20 9 2 2" xfId="15202" xr:uid="{187F1EDC-55BD-48A5-B9FD-709F58F334B9}"/>
    <cellStyle name="Normal 20 9 2_(5a) Budget Volume &amp; Price" xfId="15203" xr:uid="{12CEF75E-6B36-44C7-A6D0-9D61EAA743C1}"/>
    <cellStyle name="Normal 20 9_(1a) Quarterly" xfId="15204" xr:uid="{02258085-C42F-4BA9-8E60-B31E64146F6B}"/>
    <cellStyle name="Normal 20_(1a) Income Statement YTD" xfId="15205" xr:uid="{97428353-275A-433B-BB6D-01D8AE8B8411}"/>
    <cellStyle name="Normal 200" xfId="15206" xr:uid="{12229AD4-AD19-431E-84C2-CF1DBDA7E296}"/>
    <cellStyle name="Normal 201" xfId="15207" xr:uid="{5A95FDD6-29FD-40C1-92AA-3A91250426A6}"/>
    <cellStyle name="Normal 202" xfId="15208" xr:uid="{591BE66F-0D49-4368-B825-25FBECD7D412}"/>
    <cellStyle name="Normal 202 2" xfId="15209" xr:uid="{62C0A7B7-BE9C-4AAF-A29E-D145455D7EB7}"/>
    <cellStyle name="Normal 202 2 2" xfId="15210" xr:uid="{B6E61B47-8ED3-48E4-B2C2-118FF27816FE}"/>
    <cellStyle name="Normal 202 2 2 2" xfId="15211" xr:uid="{4BB7D2EC-813A-4AF1-B2AD-881C17B57117}"/>
    <cellStyle name="Normal 202 2 3" xfId="15212" xr:uid="{B19429E2-A51B-48BC-91F6-9CA29E308DC4}"/>
    <cellStyle name="Normal 202 2 3 2" xfId="15213" xr:uid="{078852B5-E990-4238-9C37-850A1EC31C28}"/>
    <cellStyle name="Normal 202 2 4" xfId="15214" xr:uid="{7146A4DB-18A9-4684-8088-D2B7E2DFACCA}"/>
    <cellStyle name="Normal 202_(2) Energy Sales" xfId="15215" xr:uid="{F2D6BD03-6E61-4CC1-B04F-34EB24622415}"/>
    <cellStyle name="Normal 203" xfId="15216" xr:uid="{D91FF021-57E1-473A-A0FE-266624C7B10B}"/>
    <cellStyle name="Normal 204" xfId="15217" xr:uid="{E98B3A7B-4065-4035-8A12-3B86C77A6BB8}"/>
    <cellStyle name="Normal 204 2" xfId="15218" xr:uid="{5C260F72-D8BD-4967-9C5D-EDC0D15F6D23}"/>
    <cellStyle name="Normal 204 2 2" xfId="15219" xr:uid="{699275BE-10DA-4624-9C23-831D8E07E990}"/>
    <cellStyle name="Normal 204 2 2 2" xfId="15220" xr:uid="{4D925076-33D6-48A8-813A-0C28A84661DC}"/>
    <cellStyle name="Normal 204 2 3" xfId="15221" xr:uid="{B43C9633-E70D-4851-B64C-9E025E899B89}"/>
    <cellStyle name="Normal 204 2 3 2" xfId="15222" xr:uid="{402582CF-98EF-4A59-943B-89459044B559}"/>
    <cellStyle name="Normal 204 2 4" xfId="15223" xr:uid="{2B86ED50-08E6-4FE4-AE06-F3A76034D4B8}"/>
    <cellStyle name="Normal 204_(2) Energy Sales" xfId="15224" xr:uid="{CD2340A1-965D-44E1-8C76-906D2C46F895}"/>
    <cellStyle name="Normal 205" xfId="15225" xr:uid="{FCA8FFF7-51E2-4C93-9AAA-E02A9BFCA798}"/>
    <cellStyle name="Normal 205 2" xfId="15226" xr:uid="{8F18481B-2C0F-4CA3-BCE4-61279C540CA5}"/>
    <cellStyle name="Normal 205 2 2" xfId="15227" xr:uid="{3B023BB8-300B-4E57-828B-F4EDF29D0CFC}"/>
    <cellStyle name="Normal 205 2 2 2" xfId="15228" xr:uid="{CC35A7BC-C073-479A-A89B-34509CF3DA65}"/>
    <cellStyle name="Normal 205 2 3" xfId="15229" xr:uid="{9049D78F-622E-4FB5-A416-275F62D3AB8B}"/>
    <cellStyle name="Normal 205 2 3 2" xfId="15230" xr:uid="{CE1737DA-B900-407B-A287-3C58B7253028}"/>
    <cellStyle name="Normal 205 2 4" xfId="15231" xr:uid="{2F947E80-BE2A-4B8A-8945-41E74F208C4D}"/>
    <cellStyle name="Normal 205_(2) Energy Sales" xfId="15232" xr:uid="{11330315-47BE-48E6-A95A-4EBE4D698AAD}"/>
    <cellStyle name="Normal 206" xfId="15233" xr:uid="{E5A72F09-83AD-4F1F-9222-58D54E0C23C8}"/>
    <cellStyle name="Normal 206 2" xfId="15234" xr:uid="{12F6AC6B-79FD-4962-A4F4-63C60363ED5C}"/>
    <cellStyle name="Normal 206 2 2" xfId="15235" xr:uid="{1CDAC2AF-1F45-49BC-8715-D5910C31039E}"/>
    <cellStyle name="Normal 206 3" xfId="15236" xr:uid="{C85A3EB0-951C-40B8-99F5-A13C312AA53B}"/>
    <cellStyle name="Normal 206 3 2" xfId="15237" xr:uid="{86457A9A-2DD5-4BB1-9A83-D5F707DA41AF}"/>
    <cellStyle name="Normal 206 4" xfId="15238" xr:uid="{2AEC7D34-C16E-4EC4-AE67-2D28F812099D}"/>
    <cellStyle name="Normal 207" xfId="15239" xr:uid="{77CEE8CB-1D65-4F60-A1C8-2B54A5EC1EE5}"/>
    <cellStyle name="Normal 208" xfId="15240" xr:uid="{13F681A9-D1AB-45FF-9E3E-0F0620A9877F}"/>
    <cellStyle name="Normal 209" xfId="15241" xr:uid="{9F71AC86-519B-4286-B8D8-9B022AE050C0}"/>
    <cellStyle name="Normal 21" xfId="104" xr:uid="{00000000-0005-0000-0000-000074000000}"/>
    <cellStyle name="Normal 21 10" xfId="15242" xr:uid="{6BB18B54-97F5-4925-991A-A567CAF7DBC7}"/>
    <cellStyle name="Normal 21 10 2" xfId="15243" xr:uid="{21276CDC-79CE-44C5-964E-CE6B49D42D34}"/>
    <cellStyle name="Normal 21 10 2 2" xfId="15244" xr:uid="{E5DFC98E-F06F-49FF-889B-C99E0E3D256D}"/>
    <cellStyle name="Normal 21 10 2_(5a) Budget Volume &amp; Price" xfId="15245" xr:uid="{E244CE57-AF76-41E7-A469-554B31E4815F}"/>
    <cellStyle name="Normal 21 10_(1a) Quarterly" xfId="15246" xr:uid="{362E3AAE-6D0C-4B06-8952-4B83380E4FB9}"/>
    <cellStyle name="Normal 21 11" xfId="15247" xr:uid="{586B3FB3-712C-4D81-B248-593BE6A4C62C}"/>
    <cellStyle name="Normal 21 11 2" xfId="15248" xr:uid="{CBF724A8-D043-45BE-8003-A79E7097747A}"/>
    <cellStyle name="Normal 21 11 2 2" xfId="15249" xr:uid="{C3167C2E-4C89-480D-8D61-E710941C37AD}"/>
    <cellStyle name="Normal 21 11 2_(5a) Budget Volume &amp; Price" xfId="15250" xr:uid="{2675753C-93BC-4F65-8C1B-34C9E10250FD}"/>
    <cellStyle name="Normal 21 11_(1a) Quarterly" xfId="15251" xr:uid="{885EB36C-6160-484C-BB01-3B6FB3846395}"/>
    <cellStyle name="Normal 21 12" xfId="15252" xr:uid="{316465B8-0BB2-45D5-8DB5-F683CE07F338}"/>
    <cellStyle name="Normal 21 12 2" xfId="15253" xr:uid="{5A9CCF36-CF4E-486A-9476-4A95578D07A8}"/>
    <cellStyle name="Normal 21 12 2 2" xfId="15254" xr:uid="{00B47C50-F030-4AA1-9918-E8F239B58538}"/>
    <cellStyle name="Normal 21 12 2_(5a) Budget Volume &amp; Price" xfId="15255" xr:uid="{28B20FF6-3419-4377-B184-45AB2EB299AE}"/>
    <cellStyle name="Normal 21 12_(1a) Quarterly" xfId="15256" xr:uid="{922B4219-4213-46EA-AAE4-1D84B2BD0D3C}"/>
    <cellStyle name="Normal 21 13" xfId="15257" xr:uid="{6233B928-5167-4C1C-B8F5-0A847E7205CE}"/>
    <cellStyle name="Normal 21 13 2" xfId="15258" xr:uid="{603F85C1-93EC-402C-AA64-1DED0B1A350B}"/>
    <cellStyle name="Normal 21 13 2 2" xfId="15259" xr:uid="{477DC79E-3838-46F3-B876-1DF4429160A7}"/>
    <cellStyle name="Normal 21 13 2_(5a) Budget Volume &amp; Price" xfId="15260" xr:uid="{BFAB7972-A327-44C3-9FBA-EC27CE777FBA}"/>
    <cellStyle name="Normal 21 13_(1a) Quarterly" xfId="15261" xr:uid="{5AD771FB-CE66-4FC9-B452-4C56E7922F8C}"/>
    <cellStyle name="Normal 21 14" xfId="15262" xr:uid="{9C0B81DF-52E5-4067-9FCC-B102DC3A70CE}"/>
    <cellStyle name="Normal 21 14 2" xfId="15263" xr:uid="{392E1CD3-3469-421B-8971-2EC120856AA2}"/>
    <cellStyle name="Normal 21 14 2 2" xfId="15264" xr:uid="{04475070-66E8-46A8-AF2B-D3E768332CD5}"/>
    <cellStyle name="Normal 21 14 2_(5a) Budget Volume &amp; Price" xfId="15265" xr:uid="{3BE7DEFC-694B-44CE-95F0-77F79B7871A0}"/>
    <cellStyle name="Normal 21 14_(1a) Quarterly" xfId="15266" xr:uid="{6994CBB3-2197-4CD1-B679-468BC92D23A5}"/>
    <cellStyle name="Normal 21 15" xfId="15267" xr:uid="{75C20F29-01B9-498B-889A-CAB33DCE5891}"/>
    <cellStyle name="Normal 21 15 2" xfId="15268" xr:uid="{1DE1AA78-F005-4912-B7B5-44348BF471C6}"/>
    <cellStyle name="Normal 21 15 2 2" xfId="15269" xr:uid="{A29303CB-3C73-45B9-AD5C-7EAD5A495971}"/>
    <cellStyle name="Normal 21 15 2_(5a) Budget Volume &amp; Price" xfId="15270" xr:uid="{91AA7FB7-2530-4243-81E8-DAD6E8A1D35C}"/>
    <cellStyle name="Normal 21 15_(1a) Quarterly" xfId="15271" xr:uid="{F0D95C4E-A0FC-473F-84E1-E4080D78A12B}"/>
    <cellStyle name="Normal 21 16" xfId="15272" xr:uid="{346417A8-982D-4EF9-B23C-D83A5470D1EF}"/>
    <cellStyle name="Normal 21 16 2" xfId="15273" xr:uid="{8A3A2D9D-9287-472D-84BC-CD61E6FEA338}"/>
    <cellStyle name="Normal 21 16 2 2" xfId="15274" xr:uid="{6D5120ED-2AA7-49B6-87F6-94E003B28979}"/>
    <cellStyle name="Normal 21 16 2_(5a) Budget Volume &amp; Price" xfId="15275" xr:uid="{578D05D4-ECB5-4C8D-B99F-CD192496CF57}"/>
    <cellStyle name="Normal 21 16_(1a) Quarterly" xfId="15276" xr:uid="{2FEE4778-1EAD-4687-93F4-F3F58E4861AB}"/>
    <cellStyle name="Normal 21 17" xfId="15277" xr:uid="{96EEDC57-F92F-49D7-8DA0-75CFCA01B04F}"/>
    <cellStyle name="Normal 21 17 2" xfId="15278" xr:uid="{7865A960-D6E0-43DF-AEB0-877BE67C491E}"/>
    <cellStyle name="Normal 21 17 2 2" xfId="15279" xr:uid="{5AEA9369-9D2D-488A-8F03-38C2B0B4AE31}"/>
    <cellStyle name="Normal 21 17 2_(5a) Budget Volume &amp; Price" xfId="15280" xr:uid="{9292728B-94D3-4DD9-B0CD-94A1FD70E0C3}"/>
    <cellStyle name="Normal 21 17_(1a) Quarterly" xfId="15281" xr:uid="{3AF3611D-7F46-4C1F-B4D1-D7EA0CF4115B}"/>
    <cellStyle name="Normal 21 18" xfId="15282" xr:uid="{46BD9EF2-5A9F-436C-BCBB-4CB2DA74E91E}"/>
    <cellStyle name="Normal 21 18 2" xfId="15283" xr:uid="{C25E46A5-1F28-432C-A7FB-5A3B59FA4DCE}"/>
    <cellStyle name="Normal 21 18 2 2" xfId="15284" xr:uid="{9C4E793B-8D84-4C4A-8A9B-8BA5B5B00065}"/>
    <cellStyle name="Normal 21 18 2_(5a) Budget Volume &amp; Price" xfId="15285" xr:uid="{40074663-31B9-4B9F-AED7-30C606B39DE3}"/>
    <cellStyle name="Normal 21 18_(1a) Quarterly" xfId="15286" xr:uid="{F17CD58E-8A9E-4D8E-AAFF-2310D0EE6A43}"/>
    <cellStyle name="Normal 21 19" xfId="15287" xr:uid="{450E4030-CB89-4976-8CBF-8FB0CE25F632}"/>
    <cellStyle name="Normal 21 19 2" xfId="15288" xr:uid="{7CFA1F7E-D91E-4FA3-895F-A6D72E6C676D}"/>
    <cellStyle name="Normal 21 19 2 2" xfId="15289" xr:uid="{A3FA6747-DCF3-44D1-9F27-63EFFEED73BB}"/>
    <cellStyle name="Normal 21 19 2_(5a) Budget Volume &amp; Price" xfId="15290" xr:uid="{E149D88F-B376-4474-94E3-44DAC43593CE}"/>
    <cellStyle name="Normal 21 19_(1a) Quarterly" xfId="15291" xr:uid="{A22B211E-ECDA-4814-8F6A-91F9F6CD2985}"/>
    <cellStyle name="Normal 21 2" xfId="105" xr:uid="{00000000-0005-0000-0000-000075000000}"/>
    <cellStyle name="Normal 21 2 2" xfId="106" xr:uid="{00000000-0005-0000-0000-000076000000}"/>
    <cellStyle name="Normal 21 2 2 2" xfId="15292" xr:uid="{0DCBCDC8-5421-48EE-8506-7546BA890C04}"/>
    <cellStyle name="Normal 21 2 2 2 2" xfId="15293" xr:uid="{147F5488-98BB-40AD-AED1-1BDE6E75B412}"/>
    <cellStyle name="Normal 21 2 2 2 2 2" xfId="15294" xr:uid="{9DEB69CF-4601-47DD-9E4A-08EBAD9E5278}"/>
    <cellStyle name="Normal 21 2 2 2 2_(5a) Budget Volume &amp; Price" xfId="15295" xr:uid="{EAC9E0BB-E86B-42B0-B620-539E6D5FF36C}"/>
    <cellStyle name="Normal 21 2 2 2 3" xfId="15296" xr:uid="{BF168C54-E0D3-4399-A7BE-563CB8C11622}"/>
    <cellStyle name="Normal 21 2 2 2 3 2" xfId="15297" xr:uid="{8C606085-B597-4906-A2B6-30CDFCC53EFB}"/>
    <cellStyle name="Normal 21 2 2 2 3 2 2" xfId="15298" xr:uid="{F215952E-A981-4E07-B118-E7D3BE128507}"/>
    <cellStyle name="Normal 21 2 2 2 3 3" xfId="15299" xr:uid="{35EB1DBE-99BE-455E-BA4D-62D325C0F32C}"/>
    <cellStyle name="Normal 21 2 2 2 3 3 2" xfId="15300" xr:uid="{D3880F8D-06FF-4640-8F53-EF0C36D8D33A}"/>
    <cellStyle name="Normal 21 2 2 2 3 4" xfId="15301" xr:uid="{15C946F5-8044-4240-A9FE-A413E985E9D1}"/>
    <cellStyle name="Normal 21 2 2 2 3_PP" xfId="15302" xr:uid="{41D458E4-3FB1-4DFE-A596-C1B4623FFBAE}"/>
    <cellStyle name="Normal 21 2 2 2 4" xfId="15303" xr:uid="{11D696D1-ACA5-4A7A-ABB9-82EFB0B10918}"/>
    <cellStyle name="Normal 21 2 2 2_(1a) Quarterly" xfId="15304" xr:uid="{977E0238-8CEF-40F3-8B3B-AAB802B3A12D}"/>
    <cellStyle name="Normal 21 2 2 3" xfId="15305" xr:uid="{7EC2B8D4-144E-45C7-8926-B5898703A339}"/>
    <cellStyle name="Normal 21 2 2 3 2" xfId="15306" xr:uid="{6C5803C2-1861-468F-AD4D-F5C170F13EB1}"/>
    <cellStyle name="Normal 21 2 2 3 2 2" xfId="15307" xr:uid="{7D4B06B0-FE98-405A-B6C2-5AEF070665FD}"/>
    <cellStyle name="Normal 21 2 2 3 2 2 2" xfId="15308" xr:uid="{C1B8D229-B719-42F0-B343-C33B162DA7E8}"/>
    <cellStyle name="Normal 21 2 2 3 2 3" xfId="15309" xr:uid="{61AEFBE1-CAA7-4E52-82D2-2624EDA0DBDE}"/>
    <cellStyle name="Normal 21 2 2 3 2 3 2" xfId="15310" xr:uid="{64F9F6E3-0655-4C9A-9985-9A48C25F80D5}"/>
    <cellStyle name="Normal 21 2 2 3 2 4" xfId="15311" xr:uid="{1D2361F3-D580-4289-9CAA-81C35B414443}"/>
    <cellStyle name="Normal 21 2 2 3 2_PP" xfId="15312" xr:uid="{B28E91A2-E1F6-4BA6-BF8A-B0D710AA3784}"/>
    <cellStyle name="Normal 21 2 2 3 3" xfId="15313" xr:uid="{93568FF1-AFAA-4F3F-A973-66DD3D16AE39}"/>
    <cellStyle name="Normal 21 2 2 3 4" xfId="15314" xr:uid="{C7F7F470-C43F-4106-BF02-5AB16F82F196}"/>
    <cellStyle name="Normal 21 2 2 3_(1a) Quarterly" xfId="15315" xr:uid="{D0DC7FA6-7976-4ABB-ABD7-9F55C731102C}"/>
    <cellStyle name="Normal 21 2 2 4" xfId="15316" xr:uid="{A0B785D8-6343-40E6-9D57-B9843204A9E9}"/>
    <cellStyle name="Normal 21 2 2 4 2" xfId="15317" xr:uid="{81EDF3E5-8A22-4D5D-B6FC-8629C989E019}"/>
    <cellStyle name="Normal 21 2 2 4 2 2" xfId="15318" xr:uid="{261233A2-BB0C-4FA7-88B5-1A232C62A5F4}"/>
    <cellStyle name="Normal 21 2 2 4 3" xfId="15319" xr:uid="{3C5AC16E-1691-4F80-B318-7A0937F36498}"/>
    <cellStyle name="Normal 21 2 2 4 3 2" xfId="15320" xr:uid="{1726017F-1362-462B-9D63-DCE47FFFEE90}"/>
    <cellStyle name="Normal 21 2 2 4 4" xfId="15321" xr:uid="{38231395-55F5-4494-9423-AC16E62BBBA4}"/>
    <cellStyle name="Normal 21 2 2 4_PP" xfId="15322" xr:uid="{049A0E03-4ECE-4332-8AF6-9B58D1D7CCAF}"/>
    <cellStyle name="Normal 21 2 2 5" xfId="15323" xr:uid="{067BB62C-9897-4520-865D-32D0C9A1972F}"/>
    <cellStyle name="Normal 21 2 2_(1) Control" xfId="15324" xr:uid="{FFAE1A6B-7FD5-491B-A209-18F51E7C0587}"/>
    <cellStyle name="Normal 21 2 3" xfId="15325" xr:uid="{3FA2C9CB-51E6-4E67-A022-F7F0DAB7F04B}"/>
    <cellStyle name="Normal 21 2 3 2" xfId="15326" xr:uid="{1AD5D30D-4D3C-43EB-BF56-9293483F0443}"/>
    <cellStyle name="Normal 21 2 3 2 2" xfId="15327" xr:uid="{3B6D4119-5FC2-4DF8-BFE6-6C38D3C3AB41}"/>
    <cellStyle name="Normal 21 2 3 2 2 2" xfId="15328" xr:uid="{8DF0102F-7632-4E19-BFB4-3F6C922CC0E5}"/>
    <cellStyle name="Normal 21 2 3 2 2 2 2" xfId="15329" xr:uid="{EE600653-BC16-4FBF-BC35-10A01C1A5324}"/>
    <cellStyle name="Normal 21 2 3 2 2 3" xfId="15330" xr:uid="{7E101AE0-296B-4F48-87A3-86FCE5E80DF8}"/>
    <cellStyle name="Normal 21 2 3 2 2 3 2" xfId="15331" xr:uid="{8862EB24-840E-4FEC-991D-1B660846524F}"/>
    <cellStyle name="Normal 21 2 3 2 2 4" xfId="15332" xr:uid="{10457C15-8A28-446C-92B8-8A415D8B8C73}"/>
    <cellStyle name="Normal 21 2 3 2 2_PP" xfId="15333" xr:uid="{9E81CBE0-42B5-4447-B492-A9F84D14CAF0}"/>
    <cellStyle name="Normal 21 2 3 2 3" xfId="15334" xr:uid="{1708A606-F87B-4B39-8E7C-FD4FD6D206BC}"/>
    <cellStyle name="Normal 21 2 3 2 4" xfId="15335" xr:uid="{EA4922A9-8C03-4726-B23C-EF44E6021FC5}"/>
    <cellStyle name="Normal 21 2 3 2_(1a) Quarterly" xfId="15336" xr:uid="{8C52AB66-B153-48E2-A46F-14CA87F0E7F2}"/>
    <cellStyle name="Normal 21 2 3 3" xfId="15337" xr:uid="{26D33EC0-4140-461E-A883-08A4D091B2B8}"/>
    <cellStyle name="Normal 21 2 3 3 2" xfId="15338" xr:uid="{1839B09D-98A7-49F7-9430-CD879C580D59}"/>
    <cellStyle name="Normal 21 2 3 3 2 2" xfId="15339" xr:uid="{3268302B-C554-4CBF-908B-B94650D64D03}"/>
    <cellStyle name="Normal 21 2 3 3 3" xfId="15340" xr:uid="{F5F8DC93-C1ED-47F5-A1ED-7D4F7A440BD0}"/>
    <cellStyle name="Normal 21 2 3 3 3 2" xfId="15341" xr:uid="{F6C22EF5-7B77-44C6-BADD-F2638C7EAA93}"/>
    <cellStyle name="Normal 21 2 3 3 4" xfId="15342" xr:uid="{D11B2756-81C9-404F-B7D2-F50EF95758D1}"/>
    <cellStyle name="Normal 21 2 3 3_PP" xfId="15343" xr:uid="{5EDB8CC2-B089-477D-A9C0-7EFC460C04D9}"/>
    <cellStyle name="Normal 21 2 3 4" xfId="15344" xr:uid="{02F0F8E9-2164-4589-BBA1-A33CAD00759C}"/>
    <cellStyle name="Normal 21 2 3_(1a) Quarterly" xfId="15345" xr:uid="{0DDE7093-97EA-4F37-9C31-170E49733DD6}"/>
    <cellStyle name="Normal 21 2 4" xfId="15346" xr:uid="{270C165A-AD5E-4A79-BA6D-9A1F24775E74}"/>
    <cellStyle name="Normal 21 2 4 2" xfId="15347" xr:uid="{9865EFFC-91AA-483F-A3B0-C2A0B8850CCE}"/>
    <cellStyle name="Normal 21 2 4 2 2" xfId="15348" xr:uid="{9E405B8B-1300-4F3B-AC9C-E585BA2C0614}"/>
    <cellStyle name="Normal 21 2 4 2 2 2" xfId="15349" xr:uid="{892A9681-467A-4C1D-B3AE-7336425A48C9}"/>
    <cellStyle name="Normal 21 2 4 2 3" xfId="15350" xr:uid="{4B6CBE57-DFA1-4B63-9587-65F8B83A5AAD}"/>
    <cellStyle name="Normal 21 2 4 2 3 2" xfId="15351" xr:uid="{ABC9572B-B8C5-4837-9BE6-252A7C026070}"/>
    <cellStyle name="Normal 21 2 4 2 4" xfId="15352" xr:uid="{B1BF540C-3E74-42B3-8B55-14383C9D2E29}"/>
    <cellStyle name="Normal 21 2 4 2_PP" xfId="15353" xr:uid="{CBD6E01E-6CFF-4950-B939-45F02732BE19}"/>
    <cellStyle name="Normal 21 2 4 3" xfId="15354" xr:uid="{7B90A4A0-CA9F-4438-92FC-17C86429BFC9}"/>
    <cellStyle name="Normal 21 2 4 3 2" xfId="15355" xr:uid="{249FEB39-A9CB-4FB1-BCEA-380AAA3422AE}"/>
    <cellStyle name="Normal 21 2 4 3 2 2" xfId="15356" xr:uid="{7BA4CAA9-4E9C-47B3-9B88-75A9E99E6694}"/>
    <cellStyle name="Normal 21 2 4 3 3" xfId="15357" xr:uid="{D4EA6AE2-9F47-4AD4-A182-E418242BBD21}"/>
    <cellStyle name="Normal 21 2 4 3 3 2" xfId="15358" xr:uid="{85E6C9A4-3E9D-4FF4-ABE3-13DDDD2CA724}"/>
    <cellStyle name="Normal 21 2 4 3 4" xfId="15359" xr:uid="{6B9D6542-2A43-4A7F-A484-334D3F0162B4}"/>
    <cellStyle name="Normal 21 2 4 3_PP" xfId="15360" xr:uid="{0D0428A0-2EFF-42E2-841E-25959E3450A1}"/>
    <cellStyle name="Normal 21 2 4 4" xfId="15361" xr:uid="{890B4F4C-1950-468E-9F98-147262986BDE}"/>
    <cellStyle name="Normal 21 2 4 4 2" xfId="15362" xr:uid="{3232ECB8-3053-40BC-A784-88811E7BD767}"/>
    <cellStyle name="Normal 21 2 4 5" xfId="15363" xr:uid="{792D52DB-812E-48B8-BD42-7E181ECEED19}"/>
    <cellStyle name="Normal 21 2 4 5 2" xfId="15364" xr:uid="{D3725C0F-4F9D-4809-AB0E-B694125A6A45}"/>
    <cellStyle name="Normal 21 2 4 6" xfId="15365" xr:uid="{39AAAE4D-5CB6-4D29-B17E-A1EB0523992F}"/>
    <cellStyle name="Normal 21 2 4_(2) Energy Sales" xfId="15366" xr:uid="{9CD913CD-C945-48C3-AFE7-55E2BC470EFD}"/>
    <cellStyle name="Normal 21 2 5" xfId="15367" xr:uid="{00966B8E-9165-42BB-8423-AF04A691CC94}"/>
    <cellStyle name="Normal 21 2 5 2" xfId="15368" xr:uid="{19EC41D3-2449-4C27-AEB4-167CDC78263A}"/>
    <cellStyle name="Normal 21 2 5 2 2" xfId="15369" xr:uid="{470F78BF-1B12-4617-A4C7-E16B8CFBD4F8}"/>
    <cellStyle name="Normal 21 2 5 2 2 2" xfId="15370" xr:uid="{A6B6058A-CD3A-487F-A0E9-1795FF9E47AF}"/>
    <cellStyle name="Normal 21 2 5 2 3" xfId="15371" xr:uid="{145B6AFB-54FD-45AE-8DD9-B15BAA7B1F05}"/>
    <cellStyle name="Normal 21 2 5 2 3 2" xfId="15372" xr:uid="{3913A857-6BF5-4108-9BFA-6DA479754AA1}"/>
    <cellStyle name="Normal 21 2 5 2 4" xfId="15373" xr:uid="{56155C0D-7BE0-479B-81E4-C45811FF311D}"/>
    <cellStyle name="Normal 21 2 5 2_PP" xfId="15374" xr:uid="{A0186552-7E5E-474C-B49E-3E681916708B}"/>
    <cellStyle name="Normal 21 2 5 3" xfId="15375" xr:uid="{5FC989E3-9089-4A7D-9E3E-8F0EFCE57AF4}"/>
    <cellStyle name="Normal 21 2 5 3 2" xfId="15376" xr:uid="{C94B6354-47B6-4C95-91DC-DDB9D9F7943A}"/>
    <cellStyle name="Normal 21 2 5 3 2 2" xfId="15377" xr:uid="{B8146877-F4A7-4157-AD70-77BF3D44862F}"/>
    <cellStyle name="Normal 21 2 5 3 3" xfId="15378" xr:uid="{D61F96F9-1F3F-4AC3-8C76-AC6B9BA631F0}"/>
    <cellStyle name="Normal 21 2 5 3 3 2" xfId="15379" xr:uid="{36120977-22A2-4B28-8DC0-768FA101AC4F}"/>
    <cellStyle name="Normal 21 2 5 3 4" xfId="15380" xr:uid="{ECD5DBD6-6477-4757-9345-C57DA638E45B}"/>
    <cellStyle name="Normal 21 2 5 3_PP" xfId="15381" xr:uid="{022F12AD-FCBD-4F34-83FC-77FC64ED5646}"/>
    <cellStyle name="Normal 21 2 5 4" xfId="15382" xr:uid="{7D40E492-6E40-4E65-B9CB-36B20660448D}"/>
    <cellStyle name="Normal 21 2 5 4 2" xfId="15383" xr:uid="{638C6FB8-2DC0-4E55-ABF5-A4A83548F65B}"/>
    <cellStyle name="Normal 21 2 5 5" xfId="15384" xr:uid="{E113AC4F-7DDC-463C-978F-E1759DB820B4}"/>
    <cellStyle name="Normal 21 2 5 5 2" xfId="15385" xr:uid="{2E23ED46-DD60-4130-A0A5-DDF33A3F75AB}"/>
    <cellStyle name="Normal 21 2 5 6" xfId="15386" xr:uid="{586EB63E-1D75-400E-B540-BBEF9CD6F190}"/>
    <cellStyle name="Normal 21 2 5_(2) Energy Sales" xfId="15387" xr:uid="{1A8F7415-B2B6-4D98-A296-BE6FA1985395}"/>
    <cellStyle name="Normal 21 2 6" xfId="15388" xr:uid="{1A801924-60BC-48BA-B1BF-4A13A92C5DF2}"/>
    <cellStyle name="Normal 21 2_(1a) Income Statement YTD" xfId="15389" xr:uid="{22286050-2867-4ADC-A477-E55A20EBF05A}"/>
    <cellStyle name="Normal 21 20" xfId="15390" xr:uid="{749F03BD-4FE1-4908-AEA0-66391886A73D}"/>
    <cellStyle name="Normal 21 20 2" xfId="15391" xr:uid="{B43B183F-874C-45C8-9BDB-B4C6F56FFD68}"/>
    <cellStyle name="Normal 21 20 2 2" xfId="15392" xr:uid="{ED48CB3E-1B9B-45AA-B2F0-3673736EC6D4}"/>
    <cellStyle name="Normal 21 20 2_(5a) Budget Volume &amp; Price" xfId="15393" xr:uid="{F14A2A4F-57B2-4145-9FDB-99C046936F60}"/>
    <cellStyle name="Normal 21 20_(1a) Quarterly" xfId="15394" xr:uid="{123B7AF7-8C9C-4A18-9C51-1D269D0A5547}"/>
    <cellStyle name="Normal 21 21" xfId="15395" xr:uid="{62686E64-9972-446F-8786-A95E44417F88}"/>
    <cellStyle name="Normal 21 21 2" xfId="15396" xr:uid="{BA7D1008-300A-46BD-8914-54B10F7AA091}"/>
    <cellStyle name="Normal 21 21 2 2" xfId="15397" xr:uid="{EEC31FFC-999E-496C-860D-C7F5933FDCC9}"/>
    <cellStyle name="Normal 21 21 2_(5a) Budget Volume &amp; Price" xfId="15398" xr:uid="{9B51CF21-6491-470A-B576-6B341F9C1D76}"/>
    <cellStyle name="Normal 21 21_(1a) Quarterly" xfId="15399" xr:uid="{4AD47339-FA15-438A-8007-BA2B46B4224B}"/>
    <cellStyle name="Normal 21 22" xfId="15400" xr:uid="{887D9283-3A87-4325-8DA3-F5BBB81BF210}"/>
    <cellStyle name="Normal 21 22 2" xfId="15401" xr:uid="{1C342501-5F0C-41EB-BEF6-FECBDF341468}"/>
    <cellStyle name="Normal 21 22 2 2" xfId="15402" xr:uid="{A66EF6C5-D085-47BF-8261-3DA7498CA0AC}"/>
    <cellStyle name="Normal 21 22 2_(5a) Budget Volume &amp; Price" xfId="15403" xr:uid="{C2623C90-5002-4FB2-86F1-0640F2DE68F7}"/>
    <cellStyle name="Normal 21 22_(1a) Quarterly" xfId="15404" xr:uid="{BE0EB027-EBEF-4CFA-B242-9BC1E9CB8581}"/>
    <cellStyle name="Normal 21 23" xfId="15405" xr:uid="{41F2EE6B-D04C-4E2E-B8F9-F122BE9E8A9B}"/>
    <cellStyle name="Normal 21 23 2" xfId="15406" xr:uid="{9308A357-D16E-4006-894F-72BB67DB6C3E}"/>
    <cellStyle name="Normal 21 23 2 2" xfId="15407" xr:uid="{629981B6-5634-40C4-81E7-F6F06130E114}"/>
    <cellStyle name="Normal 21 23 2_(5a) Budget Volume &amp; Price" xfId="15408" xr:uid="{00A47315-1B29-4736-AD62-F379CC1FD020}"/>
    <cellStyle name="Normal 21 23_(1a) Quarterly" xfId="15409" xr:uid="{4ED5F04D-9320-4666-B2FA-F4E57FD96C8B}"/>
    <cellStyle name="Normal 21 24" xfId="15410" xr:uid="{B6DBAC33-FEB0-4F07-A948-CF1942D54752}"/>
    <cellStyle name="Normal 21 24 2" xfId="15411" xr:uid="{8068018B-5A67-43B9-9C28-9C7BEB949460}"/>
    <cellStyle name="Normal 21 24 2 2" xfId="15412" xr:uid="{84C72726-5C29-49FA-B585-D847DF84243A}"/>
    <cellStyle name="Normal 21 24 2_(5a) Budget Volume &amp; Price" xfId="15413" xr:uid="{45DE36F6-749C-43AB-A180-3CDFE8171BAC}"/>
    <cellStyle name="Normal 21 24_(1a) Quarterly" xfId="15414" xr:uid="{FE9E7343-FCD1-4E9B-AE3F-1566FF3D8383}"/>
    <cellStyle name="Normal 21 25" xfId="15415" xr:uid="{BE02DBBC-BDF9-4FBC-BAEC-E6A7B33E467B}"/>
    <cellStyle name="Normal 21 25 2" xfId="15416" xr:uid="{586FCC67-778E-4B83-91AE-F0D5669C2E82}"/>
    <cellStyle name="Normal 21 25 2 2" xfId="15417" xr:uid="{FBD28910-B444-4C6B-9DED-A582D9E3ABD1}"/>
    <cellStyle name="Normal 21 25 2_(5a) Budget Volume &amp; Price" xfId="15418" xr:uid="{CB95D48E-4C56-407D-B32C-2E61357CE828}"/>
    <cellStyle name="Normal 21 25_(1a) Quarterly" xfId="15419" xr:uid="{8EFEBF0E-7DBF-4CED-AC11-76EF2FAC9DA8}"/>
    <cellStyle name="Normal 21 26" xfId="15420" xr:uid="{35A16BBE-D16B-42C6-B4C2-2FA03A1050DD}"/>
    <cellStyle name="Normal 21 26 2" xfId="15421" xr:uid="{2928739D-F13A-45E4-9A98-BA1E79500A04}"/>
    <cellStyle name="Normal 21 26 2 2" xfId="15422" xr:uid="{E09C72CB-F37E-4A58-A214-508CB0AFF064}"/>
    <cellStyle name="Normal 21 26 2_(5a) Budget Volume &amp; Price" xfId="15423" xr:uid="{D4D2E2F5-31C8-4D73-BF12-0A0DBC9B734D}"/>
    <cellStyle name="Normal 21 26_(1a) Quarterly" xfId="15424" xr:uid="{DBF395EC-2BE0-47BC-A325-FF049DAAEAC8}"/>
    <cellStyle name="Normal 21 27" xfId="15425" xr:uid="{F67D9D2F-7CE4-4182-9A62-82C16D02D045}"/>
    <cellStyle name="Normal 21 27 2" xfId="15426" xr:uid="{D493A450-A816-401F-B5EE-197CA27B760F}"/>
    <cellStyle name="Normal 21 27 2 2" xfId="15427" xr:uid="{DAD5E1BD-0D1D-4E72-BB08-4E7B8365293C}"/>
    <cellStyle name="Normal 21 27 2_(5a) Budget Volume &amp; Price" xfId="15428" xr:uid="{F861864A-AA3F-4E4A-8F18-6D9BBB48CD60}"/>
    <cellStyle name="Normal 21 27_(1a) Quarterly" xfId="15429" xr:uid="{57F29E83-7081-4617-9B36-5755C4315197}"/>
    <cellStyle name="Normal 21 28" xfId="15430" xr:uid="{8E409D7D-FADC-4569-B628-7928E46FD434}"/>
    <cellStyle name="Normal 21 28 2" xfId="15431" xr:uid="{456D85C8-0709-43EA-BF6F-85E12C1F3FE9}"/>
    <cellStyle name="Normal 21 28 2 2" xfId="15432" xr:uid="{AFBC48D7-B1B9-4FA8-8939-9536B75F14DB}"/>
    <cellStyle name="Normal 21 28 2_(5a) Budget Volume &amp; Price" xfId="15433" xr:uid="{34EC0CAB-1DC7-4678-9FBB-594F145D7762}"/>
    <cellStyle name="Normal 21 28_(1a) Quarterly" xfId="15434" xr:uid="{0C4CCE54-FC3A-46B7-A8F3-BD4A2A081E4B}"/>
    <cellStyle name="Normal 21 29" xfId="15435" xr:uid="{C49932AB-609B-4A21-8C82-CCE250FCE4D3}"/>
    <cellStyle name="Normal 21 29 2" xfId="15436" xr:uid="{84197B47-F523-4F13-AA22-EBCF576208BD}"/>
    <cellStyle name="Normal 21 29 2 2" xfId="15437" xr:uid="{2C78AC49-076F-4D12-9821-B1230E998866}"/>
    <cellStyle name="Normal 21 29 2_(5a) Budget Volume &amp; Price" xfId="15438" xr:uid="{808DCE63-76ED-4249-9944-B50F9D27DD67}"/>
    <cellStyle name="Normal 21 29_(1a) Quarterly" xfId="15439" xr:uid="{B3122F22-1417-4C9C-869D-7670E2B3880F}"/>
    <cellStyle name="Normal 21 3" xfId="107" xr:uid="{00000000-0005-0000-0000-000077000000}"/>
    <cellStyle name="Normal 21 3 2" xfId="15440" xr:uid="{8B05A84E-B20F-4AFB-8C9D-42D2CA5B536E}"/>
    <cellStyle name="Normal 21 3 2 2" xfId="15441" xr:uid="{AAE9CCFC-3974-47CB-BC2A-36054A87A481}"/>
    <cellStyle name="Normal 21 3 2 2 2" xfId="15442" xr:uid="{94D2D641-4C7A-4AEB-8178-81DEF6DA5C7B}"/>
    <cellStyle name="Normal 21 3 2 2 2 2" xfId="15443" xr:uid="{17644C49-ED10-49BA-B287-D20B88484D3E}"/>
    <cellStyle name="Normal 21 3 2 2 3" xfId="15444" xr:uid="{5891C521-B469-4697-ADEF-B276691DC260}"/>
    <cellStyle name="Normal 21 3 2 2 3 2" xfId="15445" xr:uid="{1839EAF9-A74F-4F1D-A07F-010CD37F87CA}"/>
    <cellStyle name="Normal 21 3 2 2 4" xfId="15446" xr:uid="{AA0884B3-A200-40D2-A928-A5B2EEE165FA}"/>
    <cellStyle name="Normal 21 3 2 2_PP" xfId="15447" xr:uid="{237C5A0C-08D5-489B-B1D3-76B9970B3BD4}"/>
    <cellStyle name="Normal 21 3 2 3" xfId="15448" xr:uid="{90568D02-8EAA-4CC7-A0F5-82A0B0BC1AFB}"/>
    <cellStyle name="Normal 21 3 2 4" xfId="15449" xr:uid="{4E3AE967-EC3A-4515-9215-1F340BCB0B43}"/>
    <cellStyle name="Normal 21 3 2_(1a) Quarterly" xfId="15450" xr:uid="{F8200B01-A850-4869-9FF1-DD361E2C15E7}"/>
    <cellStyle name="Normal 21 3 3" xfId="15451" xr:uid="{7AC73A77-03E6-404E-8731-D916CBCAE6D3}"/>
    <cellStyle name="Normal 21 3 3 2" xfId="15452" xr:uid="{8D13D1CC-C42B-45BB-8F3E-B606BE20E5FC}"/>
    <cellStyle name="Normal 21 3 3 2 2" xfId="15453" xr:uid="{041598E5-2BCD-4F98-93A3-D0CBD2A30B1B}"/>
    <cellStyle name="Normal 21 3 3 3" xfId="15454" xr:uid="{FB963914-FEB5-4AC9-BDD1-203FE9AABE80}"/>
    <cellStyle name="Normal 21 3 3 3 2" xfId="15455" xr:uid="{97ED7CE0-9D56-4BE9-B9C9-89BA8CCD76B8}"/>
    <cellStyle name="Normal 21 3 3 4" xfId="15456" xr:uid="{AFD5A928-5862-422E-855B-DFFEC8AED26D}"/>
    <cellStyle name="Normal 21 3 3_PP" xfId="15457" xr:uid="{674C3911-3D78-4274-8F4F-39116657DD2D}"/>
    <cellStyle name="Normal 21 3 4" xfId="15458" xr:uid="{E501F275-31BE-453A-9479-B32054D0D80C}"/>
    <cellStyle name="Normal 21 3 4 2" xfId="15459" xr:uid="{FA0E73FB-40BD-4D16-A11F-ABA06FF123BD}"/>
    <cellStyle name="Normal 21 3 4 2 2" xfId="15460" xr:uid="{527EEE0C-35B2-4FC9-BC67-01AC19218446}"/>
    <cellStyle name="Normal 21 3 4 3" xfId="15461" xr:uid="{4682CF97-8050-4E3C-B2AC-093EE63A1703}"/>
    <cellStyle name="Normal 21 3 4 3 2" xfId="15462" xr:uid="{05778309-5A1E-48AF-A846-083D39C21B39}"/>
    <cellStyle name="Normal 21 3 4 4" xfId="15463" xr:uid="{B9574ED8-5735-49C1-89F5-D05831B92FF0}"/>
    <cellStyle name="Normal 21 3 4_PP" xfId="15464" xr:uid="{00E41FA2-FCC6-48FB-A08E-20981FCB5F9C}"/>
    <cellStyle name="Normal 21 3 5" xfId="15465" xr:uid="{B6F5A727-F04B-4328-B3A7-8F9923AF4122}"/>
    <cellStyle name="Normal 21 3 6" xfId="15466" xr:uid="{F5205184-4E61-4F5E-A4D0-1326F38007E0}"/>
    <cellStyle name="Normal 21 3_(1) Control" xfId="15467" xr:uid="{1E5BE6C1-5181-43C9-BE92-2D82D39C6585}"/>
    <cellStyle name="Normal 21 30" xfId="15468" xr:uid="{EDB33907-E297-4B15-928A-DAB645A483F9}"/>
    <cellStyle name="Normal 21 30 2" xfId="15469" xr:uid="{35863798-631F-4246-B7AB-2E8213B96D9B}"/>
    <cellStyle name="Normal 21 30 2 2" xfId="15470" xr:uid="{D77DD755-0119-4EC7-B08E-B576E9567CC6}"/>
    <cellStyle name="Normal 21 30 2_(5a) Budget Volume &amp; Price" xfId="15471" xr:uid="{A2120A20-5EB3-4D6B-A2D0-6510CF31B0E9}"/>
    <cellStyle name="Normal 21 30_(1a) Quarterly" xfId="15472" xr:uid="{D8E2F9BF-6279-4025-9CBA-2D9CC71948C6}"/>
    <cellStyle name="Normal 21 31" xfId="15473" xr:uid="{93ACFA84-4A38-4D4D-8339-67A4D9C0506C}"/>
    <cellStyle name="Normal 21 31 2" xfId="15474" xr:uid="{F4A08CF4-A34F-404F-A090-A12EC60D26BB}"/>
    <cellStyle name="Normal 21 31_BS Tracker - Hydro" xfId="15475" xr:uid="{A0ED2B71-1EC9-470C-B812-094F923B4E6F}"/>
    <cellStyle name="Normal 21 32" xfId="15476" xr:uid="{C1470D31-DDE2-4C78-8AD1-0731A46A3922}"/>
    <cellStyle name="Normal 21 4" xfId="15477" xr:uid="{28DD7F41-6AA5-4657-B449-7A6DBFF32FBC}"/>
    <cellStyle name="Normal 21 4 2" xfId="15478" xr:uid="{D5DB76F2-10B8-4FA4-8C86-6C88363B08B0}"/>
    <cellStyle name="Normal 21 4 2 2" xfId="15479" xr:uid="{3D48AD1D-EDBA-4023-A86D-AE6E5AE75A4C}"/>
    <cellStyle name="Normal 21 4 2 2 2" xfId="15480" xr:uid="{A9771765-6114-4F65-8421-4D64E902C767}"/>
    <cellStyle name="Normal 21 4 2 2 2 2" xfId="15481" xr:uid="{BC0E3F3B-1B2F-4A7A-B61F-A9E8B687380D}"/>
    <cellStyle name="Normal 21 4 2 2 3" xfId="15482" xr:uid="{E7F3AC26-5B03-4E14-8EF4-FBF982A1FD3B}"/>
    <cellStyle name="Normal 21 4 2 2 3 2" xfId="15483" xr:uid="{94F1FB5D-F755-4557-B230-A23711EBF7A5}"/>
    <cellStyle name="Normal 21 4 2 2 4" xfId="15484" xr:uid="{E56C94F9-2A84-4B33-9EEC-82239C43D4A5}"/>
    <cellStyle name="Normal 21 4 2 2_PP" xfId="15485" xr:uid="{C38B1551-1105-460E-8A29-7148F616C5D8}"/>
    <cellStyle name="Normal 21 4 2 3" xfId="15486" xr:uid="{A751252F-C487-4FC4-8E5B-8221616744B3}"/>
    <cellStyle name="Normal 21 4 2 4" xfId="15487" xr:uid="{0245A8D3-6A78-45B5-9A92-5A43EF9F09F2}"/>
    <cellStyle name="Normal 21 4 2_(1a) Quarterly" xfId="15488" xr:uid="{0F45CDB6-4AFA-40B3-9AB8-6D021B4C59E0}"/>
    <cellStyle name="Normal 21 4 3" xfId="15489" xr:uid="{E4219FBD-8A2F-4527-802E-1D73C7025D22}"/>
    <cellStyle name="Normal 21 4 3 2" xfId="15490" xr:uid="{9C96E778-0AAF-484B-BD4F-760C437C8108}"/>
    <cellStyle name="Normal 21 4 3 2 2" xfId="15491" xr:uid="{310494AE-DF06-4AFF-B3AC-6A0C30109BB3}"/>
    <cellStyle name="Normal 21 4 3 3" xfId="15492" xr:uid="{8A539B5E-9BC7-403E-A389-7560C8EE1592}"/>
    <cellStyle name="Normal 21 4 3 3 2" xfId="15493" xr:uid="{2AA61380-E5AE-4940-B046-A7457E5A21F1}"/>
    <cellStyle name="Normal 21 4 3 4" xfId="15494" xr:uid="{C0F49F22-BDEF-4E3B-834B-2644B76E794C}"/>
    <cellStyle name="Normal 21 4 3_PP" xfId="15495" xr:uid="{004DF781-7CF2-48BF-A639-0CFD3F6DD4C9}"/>
    <cellStyle name="Normal 21 4 4" xfId="15496" xr:uid="{5AC71243-A4FB-486B-8EE3-28791966E515}"/>
    <cellStyle name="Normal 21 4_(1a) Quarterly" xfId="15497" xr:uid="{6F6FF5FE-34B9-4F5A-8C7B-5289616E7CE0}"/>
    <cellStyle name="Normal 21 5" xfId="15498" xr:uid="{31E266D6-FDA6-4DC0-9F91-F714A1CDD142}"/>
    <cellStyle name="Normal 21 5 2" xfId="15499" xr:uid="{4C565CB8-CA39-460A-BBCD-6064350AD05C}"/>
    <cellStyle name="Normal 21 5 2 2" xfId="15500" xr:uid="{CD227AF3-C41D-4917-8070-4D2925771370}"/>
    <cellStyle name="Normal 21 5 2 2 2" xfId="15501" xr:uid="{338781AE-6ABD-4ED6-9301-85A9A26046C0}"/>
    <cellStyle name="Normal 21 5 2 2 2 2" xfId="15502" xr:uid="{9A309ADD-22B4-4EF7-AA7B-FC47DB986299}"/>
    <cellStyle name="Normal 21 5 2 2 3" xfId="15503" xr:uid="{BBD218DE-E748-4264-B5C3-DD58BA5BAEA7}"/>
    <cellStyle name="Normal 21 5 2 2 3 2" xfId="15504" xr:uid="{26D340D1-A7C4-422C-BE1A-EEA94057CAAB}"/>
    <cellStyle name="Normal 21 5 2 2 4" xfId="15505" xr:uid="{A8133CA2-CE48-45E6-BFE6-67E667F8AD84}"/>
    <cellStyle name="Normal 21 5 2 2_PP" xfId="15506" xr:uid="{A763208E-3EA6-4800-95A5-82071D9B261E}"/>
    <cellStyle name="Normal 21 5 2 3" xfId="15507" xr:uid="{22429DD0-EFA3-4B1A-B870-84FDA32CCAB2}"/>
    <cellStyle name="Normal 21 5 2 4" xfId="15508" xr:uid="{963C66A9-E521-47BE-AFAC-B8745FC716A3}"/>
    <cellStyle name="Normal 21 5 2_(1a) Quarterly" xfId="15509" xr:uid="{AD633C62-6D0F-49A9-B75A-DFD26D842113}"/>
    <cellStyle name="Normal 21 5 3" xfId="15510" xr:uid="{6A9529B5-1A6F-4F9E-B09D-B7A522B5A9FE}"/>
    <cellStyle name="Normal 21 5 3 2" xfId="15511" xr:uid="{AB46E47F-3AA3-449F-920C-CFB20742A360}"/>
    <cellStyle name="Normal 21 5 3 2 2" xfId="15512" xr:uid="{80EC6B92-71AB-4A0F-BFC0-55F127D4B9E0}"/>
    <cellStyle name="Normal 21 5 3 3" xfId="15513" xr:uid="{ABF1804E-AABF-4AB9-B3EA-7C9D8AA872BF}"/>
    <cellStyle name="Normal 21 5 3 3 2" xfId="15514" xr:uid="{CE914E89-75E4-49AC-8950-F765FB02CA02}"/>
    <cellStyle name="Normal 21 5 3 4" xfId="15515" xr:uid="{502B59E7-5BA4-4A26-B2C0-5298637F3AAA}"/>
    <cellStyle name="Normal 21 5 3_PP" xfId="15516" xr:uid="{34464668-D763-4B1E-AB20-B30F1720D4DE}"/>
    <cellStyle name="Normal 21 5 4" xfId="15517" xr:uid="{61207811-AE14-434B-9FCF-01D202BCB838}"/>
    <cellStyle name="Normal 21 5_(1a) Quarterly" xfId="15518" xr:uid="{7E078CA9-D5AF-484E-83AC-8C28119E7C4D}"/>
    <cellStyle name="Normal 21 6" xfId="15519" xr:uid="{EF83339B-35B4-4251-86D1-F4EAD869F142}"/>
    <cellStyle name="Normal 21 6 2" xfId="15520" xr:uid="{41E3EE6F-3051-4FA5-9B65-184216E5F445}"/>
    <cellStyle name="Normal 21 6 2 2" xfId="15521" xr:uid="{C6CEC700-6B7E-49F3-9681-11A0CA0759DA}"/>
    <cellStyle name="Normal 21 6 2 2 2" xfId="15522" xr:uid="{069AD1F9-4C1E-4C81-9C84-3B5D1759E448}"/>
    <cellStyle name="Normal 21 6 2 2 2 2" xfId="15523" xr:uid="{539E9F0A-0E22-4EA1-BA0F-F362CF03334B}"/>
    <cellStyle name="Normal 21 6 2 2 3" xfId="15524" xr:uid="{06EC4F63-294B-4219-9965-F6B7F1078C4A}"/>
    <cellStyle name="Normal 21 6 2 2 3 2" xfId="15525" xr:uid="{E1321B8F-1706-4A86-85C9-3BB580493409}"/>
    <cellStyle name="Normal 21 6 2 2 4" xfId="15526" xr:uid="{3AEC408A-8DEE-43A7-B450-56C9D89F52D1}"/>
    <cellStyle name="Normal 21 6 2 2_PP" xfId="15527" xr:uid="{9FDCD668-A1A4-44B6-BCAB-A1631C3B5AC1}"/>
    <cellStyle name="Normal 21 6 2 3" xfId="15528" xr:uid="{50AC8168-9482-4FB2-BA51-4B25A7E3C771}"/>
    <cellStyle name="Normal 21 6 2 4" xfId="15529" xr:uid="{548C01D7-9FC3-4096-ABA1-C4C97593FB02}"/>
    <cellStyle name="Normal 21 6 2_(1a) Quarterly" xfId="15530" xr:uid="{8D7002BA-94DB-4AF1-889B-FA1C8DF6F99E}"/>
    <cellStyle name="Normal 21 6 3" xfId="15531" xr:uid="{C94D0C15-3E79-4FB7-B8DB-F6DFC42DABDF}"/>
    <cellStyle name="Normal 21 6 3 2" xfId="15532" xr:uid="{867C88CE-C917-4311-834E-81C3690E5540}"/>
    <cellStyle name="Normal 21 6 3 2 2" xfId="15533" xr:uid="{CDD889E1-837E-4858-9002-829F5818DD23}"/>
    <cellStyle name="Normal 21 6 3 3" xfId="15534" xr:uid="{2709FBA7-1811-4C82-BFB4-B4DA66AA729E}"/>
    <cellStyle name="Normal 21 6 3 3 2" xfId="15535" xr:uid="{DFE69C29-806A-413C-A93D-E1EE0E210A02}"/>
    <cellStyle name="Normal 21 6 3 4" xfId="15536" xr:uid="{23DC30AC-B8EF-4028-BE6D-BFBAE1FDC0FB}"/>
    <cellStyle name="Normal 21 6 3_PP" xfId="15537" xr:uid="{7B62E93A-181A-4FAE-939A-8DEA0DA2EE29}"/>
    <cellStyle name="Normal 21 6 4" xfId="15538" xr:uid="{0405CFB7-6E30-4FFC-A300-915EDA815D76}"/>
    <cellStyle name="Normal 21 6_(1a) Quarterly" xfId="15539" xr:uid="{D150F906-9579-4811-B74D-0C40B03058C3}"/>
    <cellStyle name="Normal 21 7" xfId="15540" xr:uid="{4FBE1D24-0321-4E30-AAA4-3BBB463772A1}"/>
    <cellStyle name="Normal 21 7 2" xfId="15541" xr:uid="{492A5506-9E09-463C-A17E-0BAA1C737020}"/>
    <cellStyle name="Normal 21 7 2 2" xfId="15542" xr:uid="{34EB4702-B8E2-4653-80E1-85B687D39278}"/>
    <cellStyle name="Normal 21 7 2_(5a) Budget Volume &amp; Price" xfId="15543" xr:uid="{D5850C54-428B-434D-807A-5E2A97048149}"/>
    <cellStyle name="Normal 21 7_(1a) Quarterly" xfId="15544" xr:uid="{72CDDC20-5062-458C-995F-67D810C198E6}"/>
    <cellStyle name="Normal 21 8" xfId="15545" xr:uid="{FBDD31E6-803D-4948-9E4F-5064B02F639D}"/>
    <cellStyle name="Normal 21 8 2" xfId="15546" xr:uid="{08461058-6DFB-4AB0-A1EA-23E6C4FE4180}"/>
    <cellStyle name="Normal 21 8 2 2" xfId="15547" xr:uid="{7B15BA7A-8CE8-4F13-8A85-3D21D8F98C6E}"/>
    <cellStyle name="Normal 21 8 2_(5a) Budget Volume &amp; Price" xfId="15548" xr:uid="{22C95974-25E2-4706-AC58-D1BCF23DC8A9}"/>
    <cellStyle name="Normal 21 8_(1a) Quarterly" xfId="15549" xr:uid="{DE390B06-7097-4EB0-9B28-88D5BECB5517}"/>
    <cellStyle name="Normal 21 9" xfId="15550" xr:uid="{22515CED-4985-4D83-B6B9-1CA2244C056C}"/>
    <cellStyle name="Normal 21 9 2" xfId="15551" xr:uid="{B99B67AB-31A1-4D0C-90AA-360DC9CEB676}"/>
    <cellStyle name="Normal 21 9 2 2" xfId="15552" xr:uid="{8B53D6BC-5B0D-4780-8F69-55DE0E75569D}"/>
    <cellStyle name="Normal 21 9 2_(5a) Budget Volume &amp; Price" xfId="15553" xr:uid="{BC19CCBA-5F74-4107-9048-A5DD02199B28}"/>
    <cellStyle name="Normal 21 9_(1a) Quarterly" xfId="15554" xr:uid="{91ED8F77-AFCB-4162-B290-837E4B1F2FB3}"/>
    <cellStyle name="Normal 21_(1a) Income Statement YTD" xfId="15555" xr:uid="{15EAD350-11DA-4F52-8097-2312C0316A75}"/>
    <cellStyle name="Normal 210" xfId="15556" xr:uid="{20215AB7-5BBB-477E-8A79-0084D93AF070}"/>
    <cellStyle name="Normal 211" xfId="15557" xr:uid="{DCDA2DE3-AC5A-4CDE-8B6A-9DD0811FACD8}"/>
    <cellStyle name="Normal 212" xfId="15558" xr:uid="{444243AA-CB8D-4102-8C60-91A75D9ED133}"/>
    <cellStyle name="Normal 213" xfId="15559" xr:uid="{64F1DA13-D871-411D-941E-411B8D76AEE2}"/>
    <cellStyle name="Normal 214" xfId="15560" xr:uid="{05EE1CC4-52DB-4784-A051-9839DC188FF7}"/>
    <cellStyle name="Normal 215" xfId="15561" xr:uid="{94ED56F9-3993-4F02-A26D-55B8FC824DA9}"/>
    <cellStyle name="Normal 216" xfId="15562" xr:uid="{F9D53702-4D0C-426D-9E52-7BD7743F7C69}"/>
    <cellStyle name="Normal 217" xfId="15563" xr:uid="{C0B241C3-4D09-4FF6-8289-6DC123E7994E}"/>
    <cellStyle name="Normal 218" xfId="15564" xr:uid="{064A5F15-0C12-4E30-8ADB-96FD52C40571}"/>
    <cellStyle name="Normal 219" xfId="15565" xr:uid="{0345A37E-B578-4A3D-8C56-C68A2D6B99D3}"/>
    <cellStyle name="Normal 22" xfId="108" xr:uid="{00000000-0005-0000-0000-000079000000}"/>
    <cellStyle name="Normal 22 10" xfId="15566" xr:uid="{9675C46A-E268-40E4-994A-CEB6383EACC3}"/>
    <cellStyle name="Normal 22 10 2" xfId="15567" xr:uid="{13135C7C-551D-430E-AEB2-A6175E66C1ED}"/>
    <cellStyle name="Normal 22 10 2 2" xfId="15568" xr:uid="{BD7C4D68-8E7F-4A87-BC33-375F6F0F12B4}"/>
    <cellStyle name="Normal 22 10 2_(5a) Budget Volume &amp; Price" xfId="15569" xr:uid="{00F03BAB-D8D7-4DE8-BFFF-C462084E6A49}"/>
    <cellStyle name="Normal 22 10_(1a) Quarterly" xfId="15570" xr:uid="{C8414555-AC8B-4982-8812-66473DC5AE1E}"/>
    <cellStyle name="Normal 22 11" xfId="15571" xr:uid="{49F9EA44-0096-4BA1-8378-E0318A2E4017}"/>
    <cellStyle name="Normal 22 11 2" xfId="15572" xr:uid="{E544F9EF-51C9-4160-B9FB-1A48F9781A77}"/>
    <cellStyle name="Normal 22 11 2 2" xfId="15573" xr:uid="{ED0113D6-00FE-4F13-B0EF-FE6AC96BAC0D}"/>
    <cellStyle name="Normal 22 11 2_(5a) Budget Volume &amp; Price" xfId="15574" xr:uid="{5F16B8EF-77C3-4F81-8AD7-111B56997FCC}"/>
    <cellStyle name="Normal 22 11_(1a) Quarterly" xfId="15575" xr:uid="{7EAA0962-DEA7-4732-953F-5E770638DFA0}"/>
    <cellStyle name="Normal 22 12" xfId="15576" xr:uid="{E61C28B4-B9D9-492C-A2E0-5C18CEBBE29C}"/>
    <cellStyle name="Normal 22 12 2" xfId="15577" xr:uid="{C97D87A8-FD5A-483C-A3E8-27C3F2C1F765}"/>
    <cellStyle name="Normal 22 12 2 2" xfId="15578" xr:uid="{A1723EAA-BF23-4B22-A8BB-B53CAA423071}"/>
    <cellStyle name="Normal 22 12 2_(5a) Budget Volume &amp; Price" xfId="15579" xr:uid="{672FD6B8-5302-40C4-BFFC-06F3EB791774}"/>
    <cellStyle name="Normal 22 12_(1a) Quarterly" xfId="15580" xr:uid="{F7127225-8755-439D-809C-BF34C93DEDAE}"/>
    <cellStyle name="Normal 22 13" xfId="15581" xr:uid="{10BA7980-7F73-454E-A66E-C1A98E42D84B}"/>
    <cellStyle name="Normal 22 13 2" xfId="15582" xr:uid="{8BC2C437-E6D1-4FFB-B389-B3A7BC6AD69E}"/>
    <cellStyle name="Normal 22 13 2 2" xfId="15583" xr:uid="{CC6727F5-7D24-4DDF-82C8-642B3475617C}"/>
    <cellStyle name="Normal 22 13 2_(5a) Budget Volume &amp; Price" xfId="15584" xr:uid="{E70CE637-3CEC-4371-BDB6-13455AF051BE}"/>
    <cellStyle name="Normal 22 13_(1a) Quarterly" xfId="15585" xr:uid="{29447EEF-44FA-45CE-BED9-69DA30352431}"/>
    <cellStyle name="Normal 22 14" xfId="15586" xr:uid="{0EB11D01-A5F2-4492-8D9C-DD4884610609}"/>
    <cellStyle name="Normal 22 14 2" xfId="15587" xr:uid="{74D4E57D-E9C9-49F2-AF29-86F3CA87F6FC}"/>
    <cellStyle name="Normal 22 14 2 2" xfId="15588" xr:uid="{2118C71B-6FD3-44F7-8C53-6596C5FAF30C}"/>
    <cellStyle name="Normal 22 14 2_(5a) Budget Volume &amp; Price" xfId="15589" xr:uid="{5343933B-1A1D-45D0-8AE3-452154C132A0}"/>
    <cellStyle name="Normal 22 14_(1a) Quarterly" xfId="15590" xr:uid="{8FAF9F10-3FEA-44C9-8FF2-B36289C5A956}"/>
    <cellStyle name="Normal 22 15" xfId="15591" xr:uid="{4B74F51E-510B-4CA6-BA85-F938F44D913C}"/>
    <cellStyle name="Normal 22 15 2" xfId="15592" xr:uid="{D6FF1367-6C92-4BE9-9885-7CF78451543A}"/>
    <cellStyle name="Normal 22 15 2 2" xfId="15593" xr:uid="{F5E3699F-DACC-4827-8010-15DAECBE8DF7}"/>
    <cellStyle name="Normal 22 15 2_(5a) Budget Volume &amp; Price" xfId="15594" xr:uid="{A46F2945-A633-42CD-9BB7-2AA7A89B125F}"/>
    <cellStyle name="Normal 22 15_(1a) Quarterly" xfId="15595" xr:uid="{D95F68C5-6EFF-4CD0-8459-F15176C8FB0E}"/>
    <cellStyle name="Normal 22 16" xfId="15596" xr:uid="{6B0710CD-742D-41EE-80D7-9D64296BA854}"/>
    <cellStyle name="Normal 22 16 2" xfId="15597" xr:uid="{39D84B80-7E5F-4AC5-A3D9-E3A161CB6EBC}"/>
    <cellStyle name="Normal 22 16 2 2" xfId="15598" xr:uid="{EC54E4D2-5A95-4AB4-B247-E99316582A05}"/>
    <cellStyle name="Normal 22 16 2_(5a) Budget Volume &amp; Price" xfId="15599" xr:uid="{64B137CE-1485-42F0-871E-BD4D394E93C6}"/>
    <cellStyle name="Normal 22 16_(1a) Quarterly" xfId="15600" xr:uid="{FA05A281-07A6-4993-A417-AC74824F4AF5}"/>
    <cellStyle name="Normal 22 17" xfId="15601" xr:uid="{3CB13032-429B-4220-9277-FA3F9CDB6BB0}"/>
    <cellStyle name="Normal 22 17 2" xfId="15602" xr:uid="{A905AC10-491C-46A7-BA8E-D9E6D2BB6B4F}"/>
    <cellStyle name="Normal 22 17 2 2" xfId="15603" xr:uid="{31C22BC3-9320-40BF-BD26-7458D4A5BC4A}"/>
    <cellStyle name="Normal 22 17 2_(5a) Budget Volume &amp; Price" xfId="15604" xr:uid="{F0878EDE-2824-4498-A3BE-FB8AFCD6C235}"/>
    <cellStyle name="Normal 22 17_(1a) Quarterly" xfId="15605" xr:uid="{6584A64A-DB36-4F14-8E99-953FF610BCCE}"/>
    <cellStyle name="Normal 22 18" xfId="15606" xr:uid="{5CAC32DE-F5D8-495E-912A-BC2CC76ABEB6}"/>
    <cellStyle name="Normal 22 18 2" xfId="15607" xr:uid="{94BBA092-1D33-4DF7-B897-79406BA91EE5}"/>
    <cellStyle name="Normal 22 18 2 2" xfId="15608" xr:uid="{83E74695-8032-41AC-96E1-9D9DCA0AE2FC}"/>
    <cellStyle name="Normal 22 18 2_(5a) Budget Volume &amp; Price" xfId="15609" xr:uid="{8EE3DF71-1638-4164-B09A-FD2725DD7389}"/>
    <cellStyle name="Normal 22 18_(1a) Quarterly" xfId="15610" xr:uid="{2532201D-B3F1-4A56-8D20-FC4D2F60005B}"/>
    <cellStyle name="Normal 22 19" xfId="15611" xr:uid="{739D93E8-BE68-4174-82D6-F49BF02307DC}"/>
    <cellStyle name="Normal 22 19 2" xfId="15612" xr:uid="{2D66152D-AAA8-4D3A-97DC-1FABC87D5181}"/>
    <cellStyle name="Normal 22 19 2 2" xfId="15613" xr:uid="{09B06531-0584-40DE-8C8F-D489E3D2C0E7}"/>
    <cellStyle name="Normal 22 19 2_(5a) Budget Volume &amp; Price" xfId="15614" xr:uid="{021AC01C-7204-4027-AB10-BAAB492A4B2D}"/>
    <cellStyle name="Normal 22 19_(1a) Quarterly" xfId="15615" xr:uid="{714AB1E8-739A-49BD-A33C-C8DB3CE83788}"/>
    <cellStyle name="Normal 22 2" xfId="109" xr:uid="{00000000-0005-0000-0000-00007A000000}"/>
    <cellStyle name="Normal 22 2 10" xfId="15616" xr:uid="{78D654BB-A714-43AB-95A2-4B0A23D9A7C8}"/>
    <cellStyle name="Normal 22 2 10 2" xfId="15617" xr:uid="{5D47E399-18D3-463E-A873-3CD769E4C3CF}"/>
    <cellStyle name="Normal 22 2 10 2 2" xfId="15618" xr:uid="{51101F9D-B5E3-4AD8-87E2-F4B256C4D662}"/>
    <cellStyle name="Normal 22 2 10 2_(5a) Budget Volume &amp; Price" xfId="15619" xr:uid="{B58E6EE8-D39E-4D08-AC8D-FB4AD9EEC89B}"/>
    <cellStyle name="Normal 22 2 10_(1a) Quarterly" xfId="15620" xr:uid="{1A206CD4-0005-40E0-A0E1-84173952ECF7}"/>
    <cellStyle name="Normal 22 2 11" xfId="15621" xr:uid="{00B36E5C-DB55-4C19-93B6-9724402F2664}"/>
    <cellStyle name="Normal 22 2 11 2" xfId="15622" xr:uid="{57D86462-0B8F-42C6-BB23-39E42D7D0ED9}"/>
    <cellStyle name="Normal 22 2 11 2 2" xfId="15623" xr:uid="{5F70C456-2889-4E8C-ABDA-133DA5C7F682}"/>
    <cellStyle name="Normal 22 2 11 2_(5a) Budget Volume &amp; Price" xfId="15624" xr:uid="{FC696C26-512A-4B14-AA00-A0F591CFE0B4}"/>
    <cellStyle name="Normal 22 2 11_(1a) Quarterly" xfId="15625" xr:uid="{C369902B-DB16-4965-B979-5480E9160101}"/>
    <cellStyle name="Normal 22 2 12" xfId="15626" xr:uid="{634F2A56-044D-42EA-91AB-5FFA9E975A03}"/>
    <cellStyle name="Normal 22 2 12 2" xfId="15627" xr:uid="{1BD26D00-74A3-4643-BCAF-A18A65E84D4B}"/>
    <cellStyle name="Normal 22 2 12 2 2" xfId="15628" xr:uid="{2CFE0916-38AE-4C40-8E4C-1D2BBF078104}"/>
    <cellStyle name="Normal 22 2 12 2_(5a) Budget Volume &amp; Price" xfId="15629" xr:uid="{4056B281-7153-4C77-BFED-AEAF01B89352}"/>
    <cellStyle name="Normal 22 2 12_(1a) Quarterly" xfId="15630" xr:uid="{EE085828-612E-416F-87EE-2E29E6B0A2CE}"/>
    <cellStyle name="Normal 22 2 13" xfId="15631" xr:uid="{A901337D-6D0F-4F8A-882D-A8ABA704DA56}"/>
    <cellStyle name="Normal 22 2 13 2" xfId="15632" xr:uid="{F7188483-5C2B-4D37-9398-D837C93E11C0}"/>
    <cellStyle name="Normal 22 2 13 2 2" xfId="15633" xr:uid="{743C50E3-3A75-4258-9601-371196764202}"/>
    <cellStyle name="Normal 22 2 13 2_(5a) Budget Volume &amp; Price" xfId="15634" xr:uid="{1C526597-1CFB-4816-A35B-457D3DF7B8E8}"/>
    <cellStyle name="Normal 22 2 13_(1a) Quarterly" xfId="15635" xr:uid="{2580F586-AE22-4CAE-B1A0-56F787751935}"/>
    <cellStyle name="Normal 22 2 14" xfId="15636" xr:uid="{61B1516A-6D30-424C-AEC2-C3DFAC8E1867}"/>
    <cellStyle name="Normal 22 2 14 2" xfId="15637" xr:uid="{07B38377-41AA-42AB-905C-52A6CA5D8C0E}"/>
    <cellStyle name="Normal 22 2 14 2 2" xfId="15638" xr:uid="{BCF49105-F180-40B4-88BC-AB616927AF0D}"/>
    <cellStyle name="Normal 22 2 14 2_(5a) Budget Volume &amp; Price" xfId="15639" xr:uid="{69E89255-B2C7-4720-AB04-8FD3DB7F5E24}"/>
    <cellStyle name="Normal 22 2 14_(1a) Quarterly" xfId="15640" xr:uid="{A643BBED-7010-4CE8-AF78-206010D4D69C}"/>
    <cellStyle name="Normal 22 2 15" xfId="15641" xr:uid="{CBBDAB0B-F359-4547-9D01-C5C907724FEA}"/>
    <cellStyle name="Normal 22 2 15 2" xfId="15642" xr:uid="{A77EE971-C9A8-4860-B448-826DA0DBBE4E}"/>
    <cellStyle name="Normal 22 2 15 2 2" xfId="15643" xr:uid="{99694C0A-88B2-4D80-A43B-E0E42F560636}"/>
    <cellStyle name="Normal 22 2 15 2_(5a) Budget Volume &amp; Price" xfId="15644" xr:uid="{BBA3CF18-EE4C-44A8-9A61-A3E576DFC0A7}"/>
    <cellStyle name="Normal 22 2 15_(1a) Quarterly" xfId="15645" xr:uid="{7B4C010A-36ED-41AE-97B7-53843FF940A3}"/>
    <cellStyle name="Normal 22 2 16" xfId="15646" xr:uid="{B5C1FBDD-A176-42B1-B3BE-6810CA8AB616}"/>
    <cellStyle name="Normal 22 2 16 2" xfId="15647" xr:uid="{D75458A3-CDC8-4446-A3CD-CAC4ABFDF9AA}"/>
    <cellStyle name="Normal 22 2 16 2 2" xfId="15648" xr:uid="{018CB4F7-7883-4869-AF49-8A95FDE4F0A9}"/>
    <cellStyle name="Normal 22 2 16 2_(5a) Budget Volume &amp; Price" xfId="15649" xr:uid="{BD410448-5688-48CF-A45D-9426FC7368D0}"/>
    <cellStyle name="Normal 22 2 16_(1a) Quarterly" xfId="15650" xr:uid="{F9D1E9B9-7AF3-42DF-B12C-01A77E4FD8E1}"/>
    <cellStyle name="Normal 22 2 17" xfId="15651" xr:uid="{C435B130-62A6-46F7-B2CF-7236237F77FA}"/>
    <cellStyle name="Normal 22 2 17 2" xfId="15652" xr:uid="{09A66540-7AEE-444D-ABF5-C70A63E231FD}"/>
    <cellStyle name="Normal 22 2 17 2 2" xfId="15653" xr:uid="{5A622D05-AF49-4BA7-B3FB-2ABD0845452D}"/>
    <cellStyle name="Normal 22 2 17 2_(5a) Budget Volume &amp; Price" xfId="15654" xr:uid="{F60C2C81-BBE2-406D-9EDF-E39B6D5E4CE0}"/>
    <cellStyle name="Normal 22 2 17_(1a) Quarterly" xfId="15655" xr:uid="{DB30EF2A-E890-488B-9ED3-3C8921609185}"/>
    <cellStyle name="Normal 22 2 18" xfId="15656" xr:uid="{B8A09C80-F386-41A4-9B53-51830171A40F}"/>
    <cellStyle name="Normal 22 2 18 2" xfId="15657" xr:uid="{1857CDEB-F347-4F9B-9DA9-783595C41DA6}"/>
    <cellStyle name="Normal 22 2 18 2 2" xfId="15658" xr:uid="{B8A7DF9B-DB8A-457D-A15C-4F6CE21DA75D}"/>
    <cellStyle name="Normal 22 2 18 2_(5a) Budget Volume &amp; Price" xfId="15659" xr:uid="{5ABF8C5D-1B63-4C2B-9CDA-9E6601F34F5D}"/>
    <cellStyle name="Normal 22 2 18_(1a) Quarterly" xfId="15660" xr:uid="{1387DF2B-ECB3-4DBF-B075-FC6CB2C5620B}"/>
    <cellStyle name="Normal 22 2 19" xfId="15661" xr:uid="{6C967B60-7AA9-48B5-9BD8-1A0B8D2DDCCE}"/>
    <cellStyle name="Normal 22 2 19 2" xfId="15662" xr:uid="{A3C50649-5E6A-45AA-8BE2-8D6D4CFE546A}"/>
    <cellStyle name="Normal 22 2 19 2 2" xfId="15663" xr:uid="{47CA99FE-A148-42ED-B99C-C2E24DB894F9}"/>
    <cellStyle name="Normal 22 2 19 2_(5a) Budget Volume &amp; Price" xfId="15664" xr:uid="{B102D943-CA28-431F-ACEE-9D9917B18169}"/>
    <cellStyle name="Normal 22 2 19_(1a) Quarterly" xfId="15665" xr:uid="{F1DA3EF2-2E13-46C6-8197-7328B3579D49}"/>
    <cellStyle name="Normal 22 2 2" xfId="110" xr:uid="{00000000-0005-0000-0000-00007B000000}"/>
    <cellStyle name="Normal 22 2 2 2" xfId="15666" xr:uid="{70ADC5CE-13D6-4625-B925-5618C61CB75E}"/>
    <cellStyle name="Normal 22 2 2 2 2" xfId="15667" xr:uid="{3003248D-57CF-4D61-9579-84CE81A132D1}"/>
    <cellStyle name="Normal 22 2 2 2 2 2" xfId="15668" xr:uid="{167A80A8-D0A5-41D2-8522-AF2D59C6C0DC}"/>
    <cellStyle name="Normal 22 2 2 2 2_(5a) Budget Volume &amp; Price" xfId="15669" xr:uid="{4BDD0689-3268-42A7-AB97-A1A71B3541B0}"/>
    <cellStyle name="Normal 22 2 2 2 3" xfId="15670" xr:uid="{53997569-9712-4995-B344-FDF510D2807D}"/>
    <cellStyle name="Normal 22 2 2 2 3 2" xfId="15671" xr:uid="{0163D710-5375-436F-9510-ABFF2CFBBC53}"/>
    <cellStyle name="Normal 22 2 2 2 3 2 2" xfId="15672" xr:uid="{5855F4B7-652C-44CF-BC17-E526B7173708}"/>
    <cellStyle name="Normal 22 2 2 2 3 3" xfId="15673" xr:uid="{E6F7CD95-707B-45C2-AFB1-4E2986E7F1CF}"/>
    <cellStyle name="Normal 22 2 2 2 3 3 2" xfId="15674" xr:uid="{27E74B72-BC1A-4913-B7D3-5D93957E70BE}"/>
    <cellStyle name="Normal 22 2 2 2 3 4" xfId="15675" xr:uid="{68BB82D0-C87F-47F1-9BA8-3398F9A98E6E}"/>
    <cellStyle name="Normal 22 2 2 2 3_PP" xfId="15676" xr:uid="{99B1DCAC-5451-45F6-8C47-FEF1063F898D}"/>
    <cellStyle name="Normal 22 2 2 2 4" xfId="15677" xr:uid="{335DF53A-A337-4F28-96FD-282DF1768903}"/>
    <cellStyle name="Normal 22 2 2 2_(1a) Quarterly" xfId="15678" xr:uid="{08084E66-0FF5-48BA-8F45-75C9A73F03E4}"/>
    <cellStyle name="Normal 22 2 2 3" xfId="15679" xr:uid="{69AD1233-DA76-4511-B5DE-8CDA998963F6}"/>
    <cellStyle name="Normal 22 2 2 3 2" xfId="15680" xr:uid="{9D3D1AC5-FAEA-42EC-AD0C-B6A87ABD4515}"/>
    <cellStyle name="Normal 22 2 2 3 2 2" xfId="15681" xr:uid="{51D39DE6-2A8E-4ADD-8AE3-4022C6E4B88C}"/>
    <cellStyle name="Normal 22 2 2 3 2 2 2" xfId="15682" xr:uid="{7489A052-0F1D-4885-BD71-356F13B6A949}"/>
    <cellStyle name="Normal 22 2 2 3 2 3" xfId="15683" xr:uid="{EB225127-F9DE-41FA-A0B5-79B8EB5EC929}"/>
    <cellStyle name="Normal 22 2 2 3 2 3 2" xfId="15684" xr:uid="{747AD95D-C12D-4967-9BFB-C3897568C054}"/>
    <cellStyle name="Normal 22 2 2 3 2 4" xfId="15685" xr:uid="{EFAF0655-6757-4340-AD21-4EA79D07F653}"/>
    <cellStyle name="Normal 22 2 2 3 2_PP" xfId="15686" xr:uid="{DE22B8BE-C0B5-43FC-B517-7C7976E6CC91}"/>
    <cellStyle name="Normal 22 2 2 3 3" xfId="15687" xr:uid="{62C6DA79-4E78-46EF-825C-750AC817A69A}"/>
    <cellStyle name="Normal 22 2 2 3 4" xfId="15688" xr:uid="{84589B82-6B6B-4429-88BF-E97C8B913CEC}"/>
    <cellStyle name="Normal 22 2 2 3_(1a) Quarterly" xfId="15689" xr:uid="{13C04760-4155-4065-BFD8-7507905E58AE}"/>
    <cellStyle name="Normal 22 2 2 4" xfId="15690" xr:uid="{F6510304-DA4F-4BED-82F8-83BAFBD54ED2}"/>
    <cellStyle name="Normal 22 2 2 4 2" xfId="15691" xr:uid="{0EB168AD-AAF9-49B0-BBCC-AB9FF0E75F24}"/>
    <cellStyle name="Normal 22 2 2 4 2 2" xfId="15692" xr:uid="{1D1A0A04-E047-4D8F-A33A-E5068E2E2B20}"/>
    <cellStyle name="Normal 22 2 2 4 3" xfId="15693" xr:uid="{ACF1A18E-CBA8-442F-9383-4BE7CB2E3845}"/>
    <cellStyle name="Normal 22 2 2 4 3 2" xfId="15694" xr:uid="{CDC05210-B40D-43E6-8881-87AF54F9C0C0}"/>
    <cellStyle name="Normal 22 2 2 4 4" xfId="15695" xr:uid="{3C4523C9-7A2F-4051-934C-C7D75E6416F9}"/>
    <cellStyle name="Normal 22 2 2 4_PP" xfId="15696" xr:uid="{F46F9C01-CE86-4444-B6C0-C8A1F025FE45}"/>
    <cellStyle name="Normal 22 2 2 5" xfId="15697" xr:uid="{E82D92FB-4379-4A0B-BC16-A6E89C7D0C8E}"/>
    <cellStyle name="Normal 22 2 2_(1) Control" xfId="15698" xr:uid="{ECF33F23-4A6F-4A6C-9010-76197AB721B0}"/>
    <cellStyle name="Normal 22 2 20" xfId="15699" xr:uid="{C3060D27-9844-43F6-9A25-B0A0401A2CF4}"/>
    <cellStyle name="Normal 22 2 20 2" xfId="15700" xr:uid="{A591F101-6D90-4F8D-9DD3-436E98D634D8}"/>
    <cellStyle name="Normal 22 2 20 2 2" xfId="15701" xr:uid="{F7938004-9E52-405F-B665-27AF9CC2208E}"/>
    <cellStyle name="Normal 22 2 20 2_(5a) Budget Volume &amp; Price" xfId="15702" xr:uid="{F6686AE3-4735-4899-AA2B-EC7CA31420E9}"/>
    <cellStyle name="Normal 22 2 20_(1a) Quarterly" xfId="15703" xr:uid="{2C14C355-1F03-4423-8EAC-26A853C972A5}"/>
    <cellStyle name="Normal 22 2 21" xfId="15704" xr:uid="{677E15C5-941D-4ACA-8106-13C3A7AC50A8}"/>
    <cellStyle name="Normal 22 2 21 2" xfId="15705" xr:uid="{46E2EA91-A05A-41F3-8D10-2DD9991B0A73}"/>
    <cellStyle name="Normal 22 2 21 2 2" xfId="15706" xr:uid="{862586AD-D241-461E-8223-1096398496FC}"/>
    <cellStyle name="Normal 22 2 21 2_(5a) Budget Volume &amp; Price" xfId="15707" xr:uid="{C9BA5F61-EEE0-499D-940A-738892C341EF}"/>
    <cellStyle name="Normal 22 2 21_(1a) Quarterly" xfId="15708" xr:uid="{6AA96A57-6A9D-4B8C-9294-947E6D6796D6}"/>
    <cellStyle name="Normal 22 2 22" xfId="15709" xr:uid="{FA71C386-6285-4520-A0C5-0D9529F4267D}"/>
    <cellStyle name="Normal 22 2 22 2" xfId="15710" xr:uid="{1DBAAAE2-5E4A-4AAF-978B-4065C47C1D63}"/>
    <cellStyle name="Normal 22 2 22 2 2" xfId="15711" xr:uid="{0C0A3746-AC75-4C53-883D-2870A833A562}"/>
    <cellStyle name="Normal 22 2 22 2_(5a) Budget Volume &amp; Price" xfId="15712" xr:uid="{E183D74E-BC6A-4226-B941-F7ABF6817B32}"/>
    <cellStyle name="Normal 22 2 22_(1a) Quarterly" xfId="15713" xr:uid="{247CEEFA-76E9-46BF-A5CC-F6DDE830FA31}"/>
    <cellStyle name="Normal 22 2 23" xfId="15714" xr:uid="{67973EDD-3214-4D93-8F2C-283AA8E340C1}"/>
    <cellStyle name="Normal 22 2 23 2" xfId="15715" xr:uid="{D78F5144-90BA-4BBF-BA00-C7C67620978A}"/>
    <cellStyle name="Normal 22 2 23 2 2" xfId="15716" xr:uid="{07DBD27B-E154-484A-8D08-248BE3AA35BD}"/>
    <cellStyle name="Normal 22 2 23 2_(5a) Budget Volume &amp; Price" xfId="15717" xr:uid="{80DD4DA3-269B-46E9-BCC3-4F6D148B5661}"/>
    <cellStyle name="Normal 22 2 23_(1a) Quarterly" xfId="15718" xr:uid="{973BF68C-12DD-48CD-B034-25F31CCDAEA5}"/>
    <cellStyle name="Normal 22 2 24" xfId="15719" xr:uid="{00381055-E9C9-4DD4-922C-8238A5CCDEB3}"/>
    <cellStyle name="Normal 22 2 24 2" xfId="15720" xr:uid="{18CAAB6B-B2BA-488E-A36F-189E00490AB1}"/>
    <cellStyle name="Normal 22 2 24 2 2" xfId="15721" xr:uid="{3B84CBB1-FC93-432D-BB6C-9C60A825D1D1}"/>
    <cellStyle name="Normal 22 2 24 2_(5a) Budget Volume &amp; Price" xfId="15722" xr:uid="{D06DA5C0-2E72-484A-A2E1-D237205DBC06}"/>
    <cellStyle name="Normal 22 2 24_(1a) Quarterly" xfId="15723" xr:uid="{E5B4844A-0C31-4BAD-8C7C-7868D199DDF3}"/>
    <cellStyle name="Normal 22 2 25" xfId="15724" xr:uid="{DE7E5E11-3171-4C7F-9960-17E5768EB8C1}"/>
    <cellStyle name="Normal 22 2 25 2" xfId="15725" xr:uid="{E96764C9-CB97-4ED2-9E61-3FC8EF4E958D}"/>
    <cellStyle name="Normal 22 2 25 2 2" xfId="15726" xr:uid="{1B3BDE9C-825C-41AD-BB38-21051B09E27A}"/>
    <cellStyle name="Normal 22 2 25 2_(5a) Budget Volume &amp; Price" xfId="15727" xr:uid="{1406056C-111A-414C-8578-96DC2104AB66}"/>
    <cellStyle name="Normal 22 2 25_(1a) Quarterly" xfId="15728" xr:uid="{E87F4B43-E3CC-4A8C-BE14-6B7F420CD75F}"/>
    <cellStyle name="Normal 22 2 26" xfId="15729" xr:uid="{23AFA905-57CC-4366-BA1E-576BDC406002}"/>
    <cellStyle name="Normal 22 2 26 2" xfId="15730" xr:uid="{B22ED541-246C-4E60-A0C2-71DC7D3EBE2C}"/>
    <cellStyle name="Normal 22 2 26 2 2" xfId="15731" xr:uid="{BEF99E2C-F8E9-4179-9837-4C43B5951306}"/>
    <cellStyle name="Normal 22 2 26 2_(5a) Budget Volume &amp; Price" xfId="15732" xr:uid="{EECEDFBD-D2A0-41CD-B8E0-85FC7EFCFFD2}"/>
    <cellStyle name="Normal 22 2 26_(1a) Quarterly" xfId="15733" xr:uid="{45576BC4-A308-4EEF-B28F-BA65D5EF7068}"/>
    <cellStyle name="Normal 22 2 27" xfId="15734" xr:uid="{EF25EDE2-C237-47AA-A144-58A105BE7D88}"/>
    <cellStyle name="Normal 22 2 27 2" xfId="15735" xr:uid="{B0904E96-1357-4763-9EE6-21ED433960EF}"/>
    <cellStyle name="Normal 22 2 27 2 2" xfId="15736" xr:uid="{53E0761A-DD6C-487D-8573-1ADF5A7ED270}"/>
    <cellStyle name="Normal 22 2 27 2_(5a) Budget Volume &amp; Price" xfId="15737" xr:uid="{D73B27F2-5B5E-404E-8098-7E58C529CC02}"/>
    <cellStyle name="Normal 22 2 27_(1a) Quarterly" xfId="15738" xr:uid="{764D75FB-BEC6-4C45-AB8D-5F5CC3E04139}"/>
    <cellStyle name="Normal 22 2 28" xfId="15739" xr:uid="{0DD90609-4244-4B02-BB49-4FB0BF024141}"/>
    <cellStyle name="Normal 22 2 28 2" xfId="15740" xr:uid="{95FBFC3F-3FFE-49D7-BC3E-FBF0DE1EE82E}"/>
    <cellStyle name="Normal 22 2 28 2 2" xfId="15741" xr:uid="{CCB5C238-EB39-468F-8DE3-F365714A9F83}"/>
    <cellStyle name="Normal 22 2 28 2_(5a) Budget Volume &amp; Price" xfId="15742" xr:uid="{3BCA6BBA-BF55-408A-AA8F-E7AD6A642AD9}"/>
    <cellStyle name="Normal 22 2 28_(1a) Quarterly" xfId="15743" xr:uid="{BDBFCBB3-3F11-4955-A805-C1EC860488B1}"/>
    <cellStyle name="Normal 22 2 29" xfId="15744" xr:uid="{C1B67C90-D927-4ACA-A27F-A5BE9F0D884C}"/>
    <cellStyle name="Normal 22 2 29 2" xfId="15745" xr:uid="{F905AD03-0706-47B8-9097-7CABAE61A5F5}"/>
    <cellStyle name="Normal 22 2 29 2 2" xfId="15746" xr:uid="{32662319-431F-4742-898D-A338D4F7F16D}"/>
    <cellStyle name="Normal 22 2 29 2_(5a) Budget Volume &amp; Price" xfId="15747" xr:uid="{9E45547E-35C4-4FCE-8E19-30DAA768BAA1}"/>
    <cellStyle name="Normal 22 2 29_(1a) Quarterly" xfId="15748" xr:uid="{4579E3B9-8AD5-4269-AFE9-C8B8DCE0BDC9}"/>
    <cellStyle name="Normal 22 2 3" xfId="15749" xr:uid="{AA4AF28E-6967-41C7-8651-B7BF2F1BF6AC}"/>
    <cellStyle name="Normal 22 2 3 2" xfId="15750" xr:uid="{99814580-2B2E-463C-BC03-9740C7CF6797}"/>
    <cellStyle name="Normal 22 2 3 2 2" xfId="15751" xr:uid="{778B5049-257F-4F74-BE28-32D2D341D552}"/>
    <cellStyle name="Normal 22 2 3 2 2 2" xfId="15752" xr:uid="{8302D569-465D-4C27-9B9F-973657D5B627}"/>
    <cellStyle name="Normal 22 2 3 2 2 2 2" xfId="15753" xr:uid="{E9F62D5C-AEF6-4172-BC79-2AA1E86078B2}"/>
    <cellStyle name="Normal 22 2 3 2 2 3" xfId="15754" xr:uid="{265BCA26-F026-41F9-A27A-CD3A6796DC97}"/>
    <cellStyle name="Normal 22 2 3 2 2 3 2" xfId="15755" xr:uid="{962005B7-5203-4093-994A-67278C8C434D}"/>
    <cellStyle name="Normal 22 2 3 2 2 4" xfId="15756" xr:uid="{C22A01C8-A422-48D9-A5DC-0756C7FE7FE4}"/>
    <cellStyle name="Normal 22 2 3 2 2_PP" xfId="15757" xr:uid="{AF3D86B0-8560-4BDE-90C0-0B22815C9EA5}"/>
    <cellStyle name="Normal 22 2 3 2 3" xfId="15758" xr:uid="{1AB22F33-0848-43B2-9669-525A6EFADC02}"/>
    <cellStyle name="Normal 22 2 3 2 4" xfId="15759" xr:uid="{797E79A8-4F43-4392-8238-763D24B30343}"/>
    <cellStyle name="Normal 22 2 3 2_(1a) Quarterly" xfId="15760" xr:uid="{E6CB8415-AB89-4196-A82A-56FF84F196ED}"/>
    <cellStyle name="Normal 22 2 3 3" xfId="15761" xr:uid="{4FC65910-3D16-4003-81D0-FF3CEF0BD2FD}"/>
    <cellStyle name="Normal 22 2 3 3 2" xfId="15762" xr:uid="{3D44B836-EF7A-4EB9-9284-938C3EDAAABD}"/>
    <cellStyle name="Normal 22 2 3 3 2 2" xfId="15763" xr:uid="{4526BAD9-A8A4-419A-9CFF-EEA9529CF129}"/>
    <cellStyle name="Normal 22 2 3 3 3" xfId="15764" xr:uid="{A920624B-3E6E-4C5F-91D4-4B0A2AD41359}"/>
    <cellStyle name="Normal 22 2 3 3 3 2" xfId="15765" xr:uid="{D45DEE5E-BA3E-46E9-97E4-CB4A568DAB11}"/>
    <cellStyle name="Normal 22 2 3 3 4" xfId="15766" xr:uid="{5B2E16CC-1370-42C1-81F9-CECBF6F99597}"/>
    <cellStyle name="Normal 22 2 3 3_PP" xfId="15767" xr:uid="{58DB49A7-5C92-46D9-A699-81E23D8FA8DB}"/>
    <cellStyle name="Normal 22 2 3 4" xfId="15768" xr:uid="{31F3B999-1ABE-475F-8B31-182B3294D79A}"/>
    <cellStyle name="Normal 22 2 3_(1a) Quarterly" xfId="15769" xr:uid="{4AEAC657-F866-4CCD-A92D-242A09747D78}"/>
    <cellStyle name="Normal 22 2 30" xfId="15770" xr:uid="{A5B5D7A4-93A2-44AA-9F00-4C9A233C4A1A}"/>
    <cellStyle name="Normal 22 2 30 2" xfId="15771" xr:uid="{BB4D28E4-7231-4041-9F81-6D3929820D95}"/>
    <cellStyle name="Normal 22 2 30 2 2" xfId="15772" xr:uid="{A223C8D1-DC41-4457-AE5A-81F9727237BB}"/>
    <cellStyle name="Normal 22 2 30 2_(5a) Budget Volume &amp; Price" xfId="15773" xr:uid="{BE701AD3-F2A9-4903-9480-0C5DAA484387}"/>
    <cellStyle name="Normal 22 2 30_(1a) Quarterly" xfId="15774" xr:uid="{576A68CC-0F29-44D7-9F37-386BE8F25CD0}"/>
    <cellStyle name="Normal 22 2 31" xfId="15775" xr:uid="{8C4F94EC-B611-43F1-B2BC-477816D73747}"/>
    <cellStyle name="Normal 22 2 31 2" xfId="15776" xr:uid="{6A77C580-9537-4B41-AE95-678EC809F320}"/>
    <cellStyle name="Normal 22 2 31_BS Tracker - Hydro" xfId="15777" xr:uid="{77046460-7971-4FF6-83C2-F87C803A0FBB}"/>
    <cellStyle name="Normal 22 2 32" xfId="15778" xr:uid="{08BBCCAD-F919-44B7-93E9-EB1083BD9053}"/>
    <cellStyle name="Normal 22 2 4" xfId="15779" xr:uid="{19F2BEEF-CF1B-443C-A211-94C3AC58A001}"/>
    <cellStyle name="Normal 22 2 4 2" xfId="15780" xr:uid="{14857A70-96B9-481A-8D23-A45D50E3AC92}"/>
    <cellStyle name="Normal 22 2 4 2 2" xfId="15781" xr:uid="{21D4B023-3DE9-49B7-A350-B430313BB659}"/>
    <cellStyle name="Normal 22 2 4 2 2 2" xfId="15782" xr:uid="{12907907-F274-44BE-A674-9715FA25F881}"/>
    <cellStyle name="Normal 22 2 4 2 2 2 2" xfId="15783" xr:uid="{E7E44CBD-FEE1-46D4-B3D2-35CABA723182}"/>
    <cellStyle name="Normal 22 2 4 2 2 3" xfId="15784" xr:uid="{3542883B-CA15-4E63-9922-92B23167BC23}"/>
    <cellStyle name="Normal 22 2 4 2 2 3 2" xfId="15785" xr:uid="{7CE62C93-D796-4125-BE3A-CC1998DFEFAF}"/>
    <cellStyle name="Normal 22 2 4 2 2 4" xfId="15786" xr:uid="{64DD9DED-03C5-4CD8-92B4-F78A1FD6EF84}"/>
    <cellStyle name="Normal 22 2 4 2 2_PP" xfId="15787" xr:uid="{070C9DF8-C021-4ED3-A59A-0693B85EF53F}"/>
    <cellStyle name="Normal 22 2 4 2 3" xfId="15788" xr:uid="{AA92F76E-9CA3-491B-9DA7-E01BF5F1BBB1}"/>
    <cellStyle name="Normal 22 2 4 2 4" xfId="15789" xr:uid="{40DF2F01-5D13-4C59-9C69-228DF70865AC}"/>
    <cellStyle name="Normal 22 2 4 2_(1a) Quarterly" xfId="15790" xr:uid="{F322A096-9D1D-432E-9D3F-3A1E631AB5CF}"/>
    <cellStyle name="Normal 22 2 4 3" xfId="15791" xr:uid="{4FB9814B-4B73-4CC3-8597-FB186F243F6C}"/>
    <cellStyle name="Normal 22 2 4 3 2" xfId="15792" xr:uid="{BFB763FA-FDEF-45A0-8B08-06B5058C91FE}"/>
    <cellStyle name="Normal 22 2 4 3 2 2" xfId="15793" xr:uid="{84BCEA63-50C2-4D4D-9A07-BF7C289D1B05}"/>
    <cellStyle name="Normal 22 2 4 3 3" xfId="15794" xr:uid="{F9D94FFF-8368-46F6-BAC7-1ACE9FE953FE}"/>
    <cellStyle name="Normal 22 2 4 3 3 2" xfId="15795" xr:uid="{2F4D5C7D-2A6E-485B-99A0-A2266D482D59}"/>
    <cellStyle name="Normal 22 2 4 3 4" xfId="15796" xr:uid="{DEB08CCF-32D4-47D6-AB6D-A2088026528C}"/>
    <cellStyle name="Normal 22 2 4 3_PP" xfId="15797" xr:uid="{B9056FFA-5F26-4495-8BD9-7DC5FFD570F6}"/>
    <cellStyle name="Normal 22 2 4 4" xfId="15798" xr:uid="{D984C63C-CA14-481F-B8A8-062BF5FB0D9F}"/>
    <cellStyle name="Normal 22 2 4_(1a) Quarterly" xfId="15799" xr:uid="{59FC8270-127A-4432-8B9C-4CB21F187E95}"/>
    <cellStyle name="Normal 22 2 5" xfId="15800" xr:uid="{8BE74188-F130-4978-9BB8-9F85357555EF}"/>
    <cellStyle name="Normal 22 2 5 2" xfId="15801" xr:uid="{63184ADC-2B9D-4105-BB66-71522561AD70}"/>
    <cellStyle name="Normal 22 2 5 2 2" xfId="15802" xr:uid="{71495CE1-9005-426C-9BEB-8BE1DFCA4488}"/>
    <cellStyle name="Normal 22 2 5 2 2 2" xfId="15803" xr:uid="{807CA69D-87A3-434F-9803-A353DEB49BC7}"/>
    <cellStyle name="Normal 22 2 5 2 2 2 2" xfId="15804" xr:uid="{EDF68DF5-5232-4280-A449-11F056017E5F}"/>
    <cellStyle name="Normal 22 2 5 2 2 3" xfId="15805" xr:uid="{589CEC26-C692-496B-AB60-7B0988C089A3}"/>
    <cellStyle name="Normal 22 2 5 2 2 3 2" xfId="15806" xr:uid="{36B22981-60DD-4118-8871-58FDF00A9266}"/>
    <cellStyle name="Normal 22 2 5 2 2 4" xfId="15807" xr:uid="{97F05E4E-F146-4756-9EDF-A8B08F65F059}"/>
    <cellStyle name="Normal 22 2 5 2 2_PP" xfId="15808" xr:uid="{22A4818B-FA1C-4940-9950-C907506ED5A9}"/>
    <cellStyle name="Normal 22 2 5 2 3" xfId="15809" xr:uid="{7F1A6E88-54D5-4239-A116-40233A5F43DE}"/>
    <cellStyle name="Normal 22 2 5 2 4" xfId="15810" xr:uid="{46103C21-7C50-40EC-B2B5-0850FD2C54C2}"/>
    <cellStyle name="Normal 22 2 5 2_(1a) Quarterly" xfId="15811" xr:uid="{489166E9-FA5A-431B-93A3-7111A93A9758}"/>
    <cellStyle name="Normal 22 2 5 3" xfId="15812" xr:uid="{EC3212A1-AC15-4C18-A1CB-206C0BD55460}"/>
    <cellStyle name="Normal 22 2 5 3 2" xfId="15813" xr:uid="{FE375D1B-2525-4FA2-929A-6F06E5D2D26D}"/>
    <cellStyle name="Normal 22 2 5 3 2 2" xfId="15814" xr:uid="{3A4FC619-7CCA-48CA-B954-0AA69E2EA5AA}"/>
    <cellStyle name="Normal 22 2 5 3 3" xfId="15815" xr:uid="{C484144B-5449-4B70-9527-906C23D1EFEA}"/>
    <cellStyle name="Normal 22 2 5 3 3 2" xfId="15816" xr:uid="{9602789E-F3D7-41F9-AE72-4C71A6B6A761}"/>
    <cellStyle name="Normal 22 2 5 3 4" xfId="15817" xr:uid="{A13EC939-3D3C-4D56-AA16-8A0D33D78346}"/>
    <cellStyle name="Normal 22 2 5 3_PP" xfId="15818" xr:uid="{4FF48277-46FD-4835-8D90-593757DFF820}"/>
    <cellStyle name="Normal 22 2 5 4" xfId="15819" xr:uid="{5D191C37-1CBB-4989-9D21-4347D573B101}"/>
    <cellStyle name="Normal 22 2 5_(1a) Quarterly" xfId="15820" xr:uid="{D1E22700-9C59-464E-886F-375FAB4F74D7}"/>
    <cellStyle name="Normal 22 2 6" xfId="15821" xr:uid="{48C7683E-DD6A-45FC-800B-40AAF93BE00B}"/>
    <cellStyle name="Normal 22 2 6 2" xfId="15822" xr:uid="{B2113145-E303-4858-B810-3473206BC2E3}"/>
    <cellStyle name="Normal 22 2 6 2 2" xfId="15823" xr:uid="{0D9EE9EC-7FA9-41E1-9E99-049C59BF08B0}"/>
    <cellStyle name="Normal 22 2 6 2_(5a) Budget Volume &amp; Price" xfId="15824" xr:uid="{A877B211-2F37-44BD-A56C-EAC4A41B3BF5}"/>
    <cellStyle name="Normal 22 2 6_(1a) Quarterly" xfId="15825" xr:uid="{EDAEA691-D9C7-4CD0-AA82-BD883B3F1D5F}"/>
    <cellStyle name="Normal 22 2 7" xfId="15826" xr:uid="{A04120C4-4FEC-4E10-923F-49E1CC3F70FA}"/>
    <cellStyle name="Normal 22 2 7 2" xfId="15827" xr:uid="{B75DEC96-BB90-4FF6-ABE1-A61B7C0D0CD1}"/>
    <cellStyle name="Normal 22 2 7 2 2" xfId="15828" xr:uid="{0EFADA17-E215-46F1-BB9D-63DE1259C4B5}"/>
    <cellStyle name="Normal 22 2 7 2_(5a) Budget Volume &amp; Price" xfId="15829" xr:uid="{B5850ED8-689E-489F-9277-65B33CE7A306}"/>
    <cellStyle name="Normal 22 2 7_(1a) Quarterly" xfId="15830" xr:uid="{59E7FEC4-3888-435F-981D-D6A5B404C672}"/>
    <cellStyle name="Normal 22 2 8" xfId="15831" xr:uid="{35BEAFD3-F584-4FDD-8B64-BB74BCA014E1}"/>
    <cellStyle name="Normal 22 2 8 2" xfId="15832" xr:uid="{5C6D4805-D4B4-4BCB-B8A6-55F4316B039B}"/>
    <cellStyle name="Normal 22 2 8 2 2" xfId="15833" xr:uid="{A6B187BE-054F-4037-B0E8-244E6010E81D}"/>
    <cellStyle name="Normal 22 2 8 2_(5a) Budget Volume &amp; Price" xfId="15834" xr:uid="{9F97ACE3-0EB0-4E57-BA07-90FB22ABC164}"/>
    <cellStyle name="Normal 22 2 8_(1a) Quarterly" xfId="15835" xr:uid="{D23236E2-1F21-4FE1-B107-929D6B86AE55}"/>
    <cellStyle name="Normal 22 2 9" xfId="15836" xr:uid="{3C0FEC38-E72F-413D-B4F2-E20F4391199C}"/>
    <cellStyle name="Normal 22 2 9 2" xfId="15837" xr:uid="{F6F21B11-DCA4-4B5B-8D30-748AF948E6A4}"/>
    <cellStyle name="Normal 22 2 9 2 2" xfId="15838" xr:uid="{4244BA94-D537-4444-B7F3-4F6DD75FEA4F}"/>
    <cellStyle name="Normal 22 2 9 2_(5a) Budget Volume &amp; Price" xfId="15839" xr:uid="{30D1F826-E74D-48AD-A3A8-8AC011494ECD}"/>
    <cellStyle name="Normal 22 2 9_(1a) Quarterly" xfId="15840" xr:uid="{B20DB6E1-554A-4295-B89C-3B122C542F83}"/>
    <cellStyle name="Normal 22 2_(1a) Income Statement YTD" xfId="15841" xr:uid="{F7E5636B-9576-4AEF-84B5-A31287314FE8}"/>
    <cellStyle name="Normal 22 20" xfId="15842" xr:uid="{53191F92-4D33-4659-AF51-64FDC766EC9D}"/>
    <cellStyle name="Normal 22 20 2" xfId="15843" xr:uid="{FE254E3B-F905-4418-AC89-8EE7935E7B0A}"/>
    <cellStyle name="Normal 22 20 2 2" xfId="15844" xr:uid="{51F71DD8-6D4E-4452-B492-7FAA8870FF8B}"/>
    <cellStyle name="Normal 22 20 2_(5a) Budget Volume &amp; Price" xfId="15845" xr:uid="{C4131A81-1BF1-4514-9FBB-C0A9E7AEB393}"/>
    <cellStyle name="Normal 22 20_(1a) Quarterly" xfId="15846" xr:uid="{A39F474D-6B0F-41B1-8535-583F4DC981BA}"/>
    <cellStyle name="Normal 22 21" xfId="15847" xr:uid="{D3F8F343-AC5F-4BEF-8E95-D50ECC089512}"/>
    <cellStyle name="Normal 22 21 2" xfId="15848" xr:uid="{EC0D6523-72F5-426C-9F82-DCF544B1375E}"/>
    <cellStyle name="Normal 22 21 2 2" xfId="15849" xr:uid="{511547A0-7B60-4141-9DDB-95D139E4FED6}"/>
    <cellStyle name="Normal 22 21 2_(5a) Budget Volume &amp; Price" xfId="15850" xr:uid="{009D0339-7FBF-4AEB-80D3-3DBA007A327E}"/>
    <cellStyle name="Normal 22 21_(1a) Quarterly" xfId="15851" xr:uid="{0777A551-C2E0-4FB3-8ACA-00AD68CA71D6}"/>
    <cellStyle name="Normal 22 22" xfId="15852" xr:uid="{3E361774-BA51-42D9-BE37-C67BAD7DF96A}"/>
    <cellStyle name="Normal 22 22 2" xfId="15853" xr:uid="{2D9ED3FE-1759-47D4-8151-7A60FBF41B84}"/>
    <cellStyle name="Normal 22 22 2 2" xfId="15854" xr:uid="{43F37543-632E-4A7C-B5B8-3453BAC494D2}"/>
    <cellStyle name="Normal 22 22 2_(5a) Budget Volume &amp; Price" xfId="15855" xr:uid="{05BF8D7E-F3B1-4AAD-A89F-B25CFEACBAB8}"/>
    <cellStyle name="Normal 22 22_(1a) Quarterly" xfId="15856" xr:uid="{F4C6D399-F0DB-41B2-8507-AFC432374C63}"/>
    <cellStyle name="Normal 22 23" xfId="15857" xr:uid="{43514CA1-505D-401F-AE65-43A1F5AAC468}"/>
    <cellStyle name="Normal 22 23 2" xfId="15858" xr:uid="{D1544046-BDED-4A2F-B19F-B296EBADB018}"/>
    <cellStyle name="Normal 22 23 2 2" xfId="15859" xr:uid="{9478E1C8-1142-437B-8D06-490B41DBAF3B}"/>
    <cellStyle name="Normal 22 23 2_(5a) Budget Volume &amp; Price" xfId="15860" xr:uid="{6C0D222B-D900-4E35-A48F-2543453D97F4}"/>
    <cellStyle name="Normal 22 23_(1a) Quarterly" xfId="15861" xr:uid="{2480A317-1BEC-4B32-80F4-801FDDCA5610}"/>
    <cellStyle name="Normal 22 24" xfId="15862" xr:uid="{C8390E3B-A6FF-4392-9040-0B3CF5E7404F}"/>
    <cellStyle name="Normal 22 24 2" xfId="15863" xr:uid="{5131E497-CCC1-4298-9A67-BE2B670973DE}"/>
    <cellStyle name="Normal 22 24 2 2" xfId="15864" xr:uid="{5F1E51A0-65A3-4A21-A0A1-249EB8D67F38}"/>
    <cellStyle name="Normal 22 24 2_(5a) Budget Volume &amp; Price" xfId="15865" xr:uid="{88F02CBA-58B5-4D9C-B0DF-1817DF46FFBE}"/>
    <cellStyle name="Normal 22 24_(1a) Quarterly" xfId="15866" xr:uid="{6140958D-B6C3-4542-B2CC-6E67F782071B}"/>
    <cellStyle name="Normal 22 25" xfId="15867" xr:uid="{310044CF-4078-4345-8543-7A199CCB286C}"/>
    <cellStyle name="Normal 22 25 2" xfId="15868" xr:uid="{F2E0EE64-6F82-49AF-A73D-5BAEB3FF4FAB}"/>
    <cellStyle name="Normal 22 25 2 2" xfId="15869" xr:uid="{CB37180A-0196-4E29-8DF4-2C54824BDABB}"/>
    <cellStyle name="Normal 22 25 2_(5a) Budget Volume &amp; Price" xfId="15870" xr:uid="{CBB8108F-2B5C-45F4-B323-39C21F19772B}"/>
    <cellStyle name="Normal 22 25_(1a) Quarterly" xfId="15871" xr:uid="{566E4EE9-A37F-4BF8-85A7-A4DB9F33CCBA}"/>
    <cellStyle name="Normal 22 26" xfId="15872" xr:uid="{0D6B46AA-BE5C-4E50-894B-D6347375839A}"/>
    <cellStyle name="Normal 22 26 2" xfId="15873" xr:uid="{99CDF119-6F88-45CF-972B-3C7B7CAD01B3}"/>
    <cellStyle name="Normal 22 26 2 2" xfId="15874" xr:uid="{DAE5D956-AF3B-420C-8E6C-8A2A6A6BB96E}"/>
    <cellStyle name="Normal 22 26 2_(5a) Budget Volume &amp; Price" xfId="15875" xr:uid="{CED4E7B5-584F-45F1-B115-32E9B970FA85}"/>
    <cellStyle name="Normal 22 26_(1a) Quarterly" xfId="15876" xr:uid="{B435B517-BDF4-4060-BA60-3FC775A8AB5E}"/>
    <cellStyle name="Normal 22 27" xfId="15877" xr:uid="{20F0FA6E-5C44-40AF-A056-88BB41055019}"/>
    <cellStyle name="Normal 22 27 2" xfId="15878" xr:uid="{223AC32C-EC2E-4DEE-92EA-3C9897E549D9}"/>
    <cellStyle name="Normal 22 27 2 2" xfId="15879" xr:uid="{CDED5797-59EF-4082-B6C1-61E12CE7D694}"/>
    <cellStyle name="Normal 22 27 2_(5a) Budget Volume &amp; Price" xfId="15880" xr:uid="{6325E9FB-1E72-4D26-B2D6-CF2DBCDDBED3}"/>
    <cellStyle name="Normal 22 27_(1a) Quarterly" xfId="15881" xr:uid="{EA746367-5332-4377-AA92-7778DE47687B}"/>
    <cellStyle name="Normal 22 28" xfId="15882" xr:uid="{947F5C9C-2380-4906-B5F5-E2564CE6B653}"/>
    <cellStyle name="Normal 22 28 2" xfId="15883" xr:uid="{0778A0A8-7D13-4AC0-9EBD-1A899CFDF03F}"/>
    <cellStyle name="Normal 22 28 2 2" xfId="15884" xr:uid="{FC631426-6D69-42F9-8AD1-E493FF2F0695}"/>
    <cellStyle name="Normal 22 28 2_(5a) Budget Volume &amp; Price" xfId="15885" xr:uid="{25E04770-732D-4AB7-BA92-93211DADAFF5}"/>
    <cellStyle name="Normal 22 28_(1a) Quarterly" xfId="15886" xr:uid="{01CBE39D-F390-4850-B079-A98F73B04F25}"/>
    <cellStyle name="Normal 22 29" xfId="15887" xr:uid="{A9AA7849-EBD9-489B-9EC2-6A8EBC4124EA}"/>
    <cellStyle name="Normal 22 29 2" xfId="15888" xr:uid="{54C224AF-AC7D-441C-903A-4D5DAA44F7BD}"/>
    <cellStyle name="Normal 22 29 2 2" xfId="15889" xr:uid="{BE4B8C5F-AE68-4EC6-8203-43B1DA030013}"/>
    <cellStyle name="Normal 22 29 2_(5a) Budget Volume &amp; Price" xfId="15890" xr:uid="{F66A0C6C-DDD5-48ED-B239-640F8E01D395}"/>
    <cellStyle name="Normal 22 29_(1a) Quarterly" xfId="15891" xr:uid="{E1E0FC58-2FDB-40EF-A80A-8476433DCB8A}"/>
    <cellStyle name="Normal 22 3" xfId="111" xr:uid="{00000000-0005-0000-0000-00007C000000}"/>
    <cellStyle name="Normal 22 3 10" xfId="15892" xr:uid="{889EC9D3-B6F4-4314-9152-1AC953AD83F2}"/>
    <cellStyle name="Normal 22 3 10 2" xfId="15893" xr:uid="{DE6D812F-AC7B-4979-A58B-E5A1B5839F7F}"/>
    <cellStyle name="Normal 22 3 10 2 2" xfId="15894" xr:uid="{2561D6A8-5ED2-4F15-8F7B-5567AA33B71F}"/>
    <cellStyle name="Normal 22 3 10 2_(5a) Budget Volume &amp; Price" xfId="15895" xr:uid="{8E9F5B9B-90F1-4969-AC79-F48393B3F4E6}"/>
    <cellStyle name="Normal 22 3 10_(1a) Quarterly" xfId="15896" xr:uid="{DCF9BD61-49C1-4CC9-8A53-007B8058E4B1}"/>
    <cellStyle name="Normal 22 3 11" xfId="15897" xr:uid="{81321634-A9BE-4FF0-8520-956973407762}"/>
    <cellStyle name="Normal 22 3 11 2" xfId="15898" xr:uid="{82B62516-40F3-44D9-ADC2-88EB83E7F277}"/>
    <cellStyle name="Normal 22 3 11 2 2" xfId="15899" xr:uid="{8E33F089-8EF2-4DCF-9122-4B51A3F970B1}"/>
    <cellStyle name="Normal 22 3 11 2_(5a) Budget Volume &amp; Price" xfId="15900" xr:uid="{E654AD38-B0CB-4CF1-A41C-D62A84FC5D04}"/>
    <cellStyle name="Normal 22 3 11_(1a) Quarterly" xfId="15901" xr:uid="{FF743A4A-6081-4E33-9689-5500F7B8555C}"/>
    <cellStyle name="Normal 22 3 12" xfId="15902" xr:uid="{1337D5A1-CEDB-4076-B300-2045FCB496D3}"/>
    <cellStyle name="Normal 22 3 12 2" xfId="15903" xr:uid="{A36635CD-3E5D-4EB8-8C75-87B2E9EE84F6}"/>
    <cellStyle name="Normal 22 3 12 2 2" xfId="15904" xr:uid="{A8288807-0E6D-4D94-8D10-6C023596724D}"/>
    <cellStyle name="Normal 22 3 12 2_(5a) Budget Volume &amp; Price" xfId="15905" xr:uid="{7558A8F6-D47B-4F20-BECB-B324895D855B}"/>
    <cellStyle name="Normal 22 3 12_(1a) Quarterly" xfId="15906" xr:uid="{18FAF946-6962-4BE1-9714-D8A2E7BA9039}"/>
    <cellStyle name="Normal 22 3 13" xfId="15907" xr:uid="{7C669E6B-D75E-46EE-BAC9-B189DD15D90D}"/>
    <cellStyle name="Normal 22 3 13 2" xfId="15908" xr:uid="{0E6D026E-E4C4-4E4A-87D7-B3D527F0E2D2}"/>
    <cellStyle name="Normal 22 3 13 2 2" xfId="15909" xr:uid="{5D4AE86C-45A9-4582-A1E3-6290A6287FB5}"/>
    <cellStyle name="Normal 22 3 13 2_(5a) Budget Volume &amp; Price" xfId="15910" xr:uid="{41461B8F-7BEF-43E4-981F-1A87FB8D0E50}"/>
    <cellStyle name="Normal 22 3 13_(1a) Quarterly" xfId="15911" xr:uid="{96F56EAF-DA38-4D8E-8473-322DCF743D2D}"/>
    <cellStyle name="Normal 22 3 14" xfId="15912" xr:uid="{5194A77F-DD31-4757-A5E0-DCE123194864}"/>
    <cellStyle name="Normal 22 3 14 2" xfId="15913" xr:uid="{733BD64A-3811-4F36-B183-566CD2ADF734}"/>
    <cellStyle name="Normal 22 3 14 2 2" xfId="15914" xr:uid="{812A51E9-425A-4456-BE5D-FD66E5951DDB}"/>
    <cellStyle name="Normal 22 3 14 2_(5a) Budget Volume &amp; Price" xfId="15915" xr:uid="{D27580C7-7442-4DBD-B15F-63348560D1A4}"/>
    <cellStyle name="Normal 22 3 14_(1a) Quarterly" xfId="15916" xr:uid="{B1F4AB29-15CB-49BD-8D8F-6271C984658A}"/>
    <cellStyle name="Normal 22 3 15" xfId="15917" xr:uid="{9B1E451A-A563-4CCB-B13A-5346A9177AE4}"/>
    <cellStyle name="Normal 22 3 15 2" xfId="15918" xr:uid="{4E1503F2-7C47-4003-AA49-2A0A130B1E15}"/>
    <cellStyle name="Normal 22 3 15 2 2" xfId="15919" xr:uid="{68A01961-F739-4541-A1D9-9CECBD6A927D}"/>
    <cellStyle name="Normal 22 3 15 2_(5a) Budget Volume &amp; Price" xfId="15920" xr:uid="{61993CDD-B6F0-4BAE-98F5-DA350F076A17}"/>
    <cellStyle name="Normal 22 3 15_(1a) Quarterly" xfId="15921" xr:uid="{83F8AC26-A036-48E5-B72A-7F79413F42DE}"/>
    <cellStyle name="Normal 22 3 16" xfId="15922" xr:uid="{C91A354A-A142-4825-B151-0400FF0E8598}"/>
    <cellStyle name="Normal 22 3 16 2" xfId="15923" xr:uid="{7D2EE4BE-3C73-4C78-99B3-24524D213054}"/>
    <cellStyle name="Normal 22 3 16 2 2" xfId="15924" xr:uid="{BE9CC44B-E9DD-4E82-9ADA-788F1A84C3FA}"/>
    <cellStyle name="Normal 22 3 16 2_(5a) Budget Volume &amp; Price" xfId="15925" xr:uid="{DB4EDEF4-9FFB-4633-940C-2C2CB0B66E41}"/>
    <cellStyle name="Normal 22 3 16_(1a) Quarterly" xfId="15926" xr:uid="{D7C59AF3-D805-40BA-8B19-D411F321F278}"/>
    <cellStyle name="Normal 22 3 17" xfId="15927" xr:uid="{AE1F5D6E-EEFE-42A6-8D39-7DCD9322BFDE}"/>
    <cellStyle name="Normal 22 3 17 2" xfId="15928" xr:uid="{3AF6420A-0255-44AD-8AAE-C7D59318CFFF}"/>
    <cellStyle name="Normal 22 3 17 2 2" xfId="15929" xr:uid="{991446F5-054C-44C7-94D9-0FE54B55AA89}"/>
    <cellStyle name="Normal 22 3 17 2_(5a) Budget Volume &amp; Price" xfId="15930" xr:uid="{D0590800-905E-42F0-B1B4-827190375D00}"/>
    <cellStyle name="Normal 22 3 17_(1a) Quarterly" xfId="15931" xr:uid="{6781E82E-AA41-4530-AF50-FAFB982F4C79}"/>
    <cellStyle name="Normal 22 3 18" xfId="15932" xr:uid="{0910856B-5BEE-47E4-88C2-56F93F020DA9}"/>
    <cellStyle name="Normal 22 3 18 2" xfId="15933" xr:uid="{9BCC9669-DF75-4DD0-9E85-801184E70705}"/>
    <cellStyle name="Normal 22 3 18 2 2" xfId="15934" xr:uid="{AD255384-0F4F-4BCC-A068-8A21C465D944}"/>
    <cellStyle name="Normal 22 3 18 2_(5a) Budget Volume &amp; Price" xfId="15935" xr:uid="{3997E619-4D8B-4C13-9FBC-3A3ED3EBF013}"/>
    <cellStyle name="Normal 22 3 18_(1a) Quarterly" xfId="15936" xr:uid="{CACE7264-9564-4A18-B663-F2616550DF81}"/>
    <cellStyle name="Normal 22 3 19" xfId="15937" xr:uid="{BB5E0A60-0FF2-4F43-A94B-9768892E78BD}"/>
    <cellStyle name="Normal 22 3 19 2" xfId="15938" xr:uid="{36595880-6E60-42A5-8899-53BF4B2B1FE8}"/>
    <cellStyle name="Normal 22 3 19 2 2" xfId="15939" xr:uid="{8D9DC62C-3141-4345-8AC9-9A9535F49BF0}"/>
    <cellStyle name="Normal 22 3 19 2_(5a) Budget Volume &amp; Price" xfId="15940" xr:uid="{C4179879-DEC1-4E50-9C7F-F695BAE81630}"/>
    <cellStyle name="Normal 22 3 19_(1a) Quarterly" xfId="15941" xr:uid="{237F4522-A092-4B08-89F8-F9021F2ACA3F}"/>
    <cellStyle name="Normal 22 3 2" xfId="15942" xr:uid="{208FF0E4-26D9-4F99-BDE0-5E198600C40A}"/>
    <cellStyle name="Normal 22 3 2 2" xfId="15943" xr:uid="{A46FDAD0-2AF8-4C0A-94F9-A24F4BDA4195}"/>
    <cellStyle name="Normal 22 3 2 2 2" xfId="15944" xr:uid="{38A670EA-F152-4ECA-9ACD-2DDF629FEE94}"/>
    <cellStyle name="Normal 22 3 2 2_(5a) Budget Volume &amp; Price" xfId="15945" xr:uid="{B7D3A19E-602F-4F85-8F6B-79B2644FA64A}"/>
    <cellStyle name="Normal 22 3 2 3" xfId="15946" xr:uid="{6DF85690-11A0-49B5-A252-4C4E83383881}"/>
    <cellStyle name="Normal 22 3 2 3 2" xfId="15947" xr:uid="{AD8EF75C-8EF6-40F4-A51F-D9F24BF70C1F}"/>
    <cellStyle name="Normal 22 3 2 3 2 2" xfId="15948" xr:uid="{5B424CC9-00F4-4DEB-B0BA-6C0BEB41D461}"/>
    <cellStyle name="Normal 22 3 2 3 3" xfId="15949" xr:uid="{B2F8B95A-3EB3-4E80-B1E5-897A7685520E}"/>
    <cellStyle name="Normal 22 3 2 3 3 2" xfId="15950" xr:uid="{9C798C7E-74F7-4ACD-ADED-E56ECCBC297E}"/>
    <cellStyle name="Normal 22 3 2 3 4" xfId="15951" xr:uid="{33404562-6BBB-42D4-B2AD-C6635EECFC48}"/>
    <cellStyle name="Normal 22 3 2 3_PP" xfId="15952" xr:uid="{802673C2-E5E2-4AAB-9CD0-742B2E0E192F}"/>
    <cellStyle name="Normal 22 3 2 4" xfId="15953" xr:uid="{A53CEAE9-56E0-441E-BA1D-D0F59AF18F0B}"/>
    <cellStyle name="Normal 22 3 2_(1a) Quarterly" xfId="15954" xr:uid="{C46F17AA-A238-4E24-9FBA-DACEBA092DE5}"/>
    <cellStyle name="Normal 22 3 20" xfId="15955" xr:uid="{782255B1-B620-4852-AC58-84503D86CA7E}"/>
    <cellStyle name="Normal 22 3 20 2" xfId="15956" xr:uid="{CDC38119-D524-433D-B455-2855392F3950}"/>
    <cellStyle name="Normal 22 3 20 2 2" xfId="15957" xr:uid="{6E3B6DF5-4215-4637-94E2-6EB13FD5FD80}"/>
    <cellStyle name="Normal 22 3 20 2_(5a) Budget Volume &amp; Price" xfId="15958" xr:uid="{8A9DD30F-9CB8-4A54-9BD1-248B69E0B7AC}"/>
    <cellStyle name="Normal 22 3 20_(1a) Quarterly" xfId="15959" xr:uid="{17C57EBE-3190-4E72-AB57-4427CA142A31}"/>
    <cellStyle name="Normal 22 3 21" xfId="15960" xr:uid="{B90B06E8-A746-4D22-A95E-677CEC077719}"/>
    <cellStyle name="Normal 22 3 21 2" xfId="15961" xr:uid="{5616CA1C-E21F-4B58-96BA-9CCDDB2D62EC}"/>
    <cellStyle name="Normal 22 3 21 2 2" xfId="15962" xr:uid="{8453E49D-2393-493C-BC1C-3B30B25C83D1}"/>
    <cellStyle name="Normal 22 3 21 2_(5a) Budget Volume &amp; Price" xfId="15963" xr:uid="{3B868227-9817-408E-B2BA-59F8B08DC3B6}"/>
    <cellStyle name="Normal 22 3 21_(1a) Quarterly" xfId="15964" xr:uid="{F754548F-93B9-44D0-B3DE-512DC8593D55}"/>
    <cellStyle name="Normal 22 3 22" xfId="15965" xr:uid="{F9485336-1EB5-47B2-8873-95EB599BE915}"/>
    <cellStyle name="Normal 22 3 22 2" xfId="15966" xr:uid="{FD622893-3E7D-4E61-910A-FB001C1526FE}"/>
    <cellStyle name="Normal 22 3 22 2 2" xfId="15967" xr:uid="{03CFF75C-E5D8-4E3F-AB78-92607350D1D4}"/>
    <cellStyle name="Normal 22 3 22 2_(5a) Budget Volume &amp; Price" xfId="15968" xr:uid="{25ACC6A1-E09A-4F0E-A7F2-7C72DC2E427C}"/>
    <cellStyle name="Normal 22 3 22_(1a) Quarterly" xfId="15969" xr:uid="{95DB7D4F-885B-4AAB-B1DD-8774F80392F5}"/>
    <cellStyle name="Normal 22 3 23" xfId="15970" xr:uid="{E14780DA-779D-4200-915E-46C58F7F713D}"/>
    <cellStyle name="Normal 22 3 23 2" xfId="15971" xr:uid="{2A12E078-4A4B-4D50-93EF-D0AAA3848AE5}"/>
    <cellStyle name="Normal 22 3 23 2 2" xfId="15972" xr:uid="{F21A7618-25C7-40BC-B971-D8126FF95149}"/>
    <cellStyle name="Normal 22 3 23 2_(5a) Budget Volume &amp; Price" xfId="15973" xr:uid="{E8BD7B20-4AE0-45A8-89AC-889F2F3BA2F6}"/>
    <cellStyle name="Normal 22 3 23_(1a) Quarterly" xfId="15974" xr:uid="{66713DFB-6102-4D60-95D0-15C7AAD8F2DD}"/>
    <cellStyle name="Normal 22 3 24" xfId="15975" xr:uid="{6C6749BC-6B38-4B73-9998-6E31DB1249B1}"/>
    <cellStyle name="Normal 22 3 24 2" xfId="15976" xr:uid="{39CD597B-FF6E-470D-8F26-4D9C7272D77A}"/>
    <cellStyle name="Normal 22 3 24 2 2" xfId="15977" xr:uid="{629D60D3-84AD-48C7-8F45-11F665B96FD7}"/>
    <cellStyle name="Normal 22 3 24 2_(5a) Budget Volume &amp; Price" xfId="15978" xr:uid="{13A2C148-B05F-457B-8B3A-B25E37BE6D90}"/>
    <cellStyle name="Normal 22 3 24_(1a) Quarterly" xfId="15979" xr:uid="{8AA12404-392B-46AE-AE07-CB0CC3C3DD58}"/>
    <cellStyle name="Normal 22 3 25" xfId="15980" xr:uid="{B82687D5-A43F-487F-A372-049100736DC9}"/>
    <cellStyle name="Normal 22 3 25 2" xfId="15981" xr:uid="{0AA1A556-7143-4889-A0A8-1E3283238209}"/>
    <cellStyle name="Normal 22 3 25 2 2" xfId="15982" xr:uid="{3ECB9810-CCC6-4F91-8695-65C08AF0B1C5}"/>
    <cellStyle name="Normal 22 3 25 2_(5a) Budget Volume &amp; Price" xfId="15983" xr:uid="{5F447B30-7004-4AA7-A5E7-E8E549178DF4}"/>
    <cellStyle name="Normal 22 3 25_(1a) Quarterly" xfId="15984" xr:uid="{2A31A449-DCD4-46F4-9DD2-BB9D67EE76EA}"/>
    <cellStyle name="Normal 22 3 26" xfId="15985" xr:uid="{758B6C76-1EE9-44B8-ACC6-61E8435961C4}"/>
    <cellStyle name="Normal 22 3 26 2" xfId="15986" xr:uid="{5DE6E40E-9240-446A-B630-7B360D4552CB}"/>
    <cellStyle name="Normal 22 3 26 2 2" xfId="15987" xr:uid="{3CCF7F10-001C-418D-AD8B-AEE686705C81}"/>
    <cellStyle name="Normal 22 3 26 2_(5a) Budget Volume &amp; Price" xfId="15988" xr:uid="{1A6ED60F-4F4E-469D-BD28-C29A5EB2B324}"/>
    <cellStyle name="Normal 22 3 26_(1a) Quarterly" xfId="15989" xr:uid="{D80319C6-D7AC-45EB-8946-51F07561F85D}"/>
    <cellStyle name="Normal 22 3 27" xfId="15990" xr:uid="{7A10F5B4-6749-418A-B064-4BAC4C230013}"/>
    <cellStyle name="Normal 22 3 27 2" xfId="15991" xr:uid="{EDDCF8B5-CA26-4A6B-A1C1-B5F4788B9BED}"/>
    <cellStyle name="Normal 22 3 27 2 2" xfId="15992" xr:uid="{061F900B-09A8-49BC-B452-C433EF536D0A}"/>
    <cellStyle name="Normal 22 3 27 2_(5a) Budget Volume &amp; Price" xfId="15993" xr:uid="{DA41735D-A958-4EEF-B7C9-94CA112FC22C}"/>
    <cellStyle name="Normal 22 3 27_(1a) Quarterly" xfId="15994" xr:uid="{149D7BE1-4EC6-4EC3-B1B5-DF7035196C66}"/>
    <cellStyle name="Normal 22 3 28" xfId="15995" xr:uid="{73DA1E2D-B7C8-49FD-876A-6733AFB04F41}"/>
    <cellStyle name="Normal 22 3 28 2" xfId="15996" xr:uid="{0C2F4900-C848-46E8-AD04-16244FE72124}"/>
    <cellStyle name="Normal 22 3 28 2 2" xfId="15997" xr:uid="{B96F42D4-0AF5-452D-818B-216BA7CAAB25}"/>
    <cellStyle name="Normal 22 3 28 2_(5a) Budget Volume &amp; Price" xfId="15998" xr:uid="{4A1AEC3E-DF1F-44D4-9B2A-4DEE226D52A9}"/>
    <cellStyle name="Normal 22 3 28_(1a) Quarterly" xfId="15999" xr:uid="{206F9C70-273D-419C-9D90-402A441103E5}"/>
    <cellStyle name="Normal 22 3 29" xfId="16000" xr:uid="{12C88E00-EF60-4046-86C0-277C873A5761}"/>
    <cellStyle name="Normal 22 3 29 2" xfId="16001" xr:uid="{DF0A158C-35B3-4291-96A3-CDC1EDF58886}"/>
    <cellStyle name="Normal 22 3 29 2 2" xfId="16002" xr:uid="{4F492F9C-514B-4341-92AE-9DBAE0819985}"/>
    <cellStyle name="Normal 22 3 29 2_(5a) Budget Volume &amp; Price" xfId="16003" xr:uid="{A209431F-64A0-4978-ABA1-E34C3AC6B091}"/>
    <cellStyle name="Normal 22 3 29_(1a) Quarterly" xfId="16004" xr:uid="{D221F9C1-B94F-43F5-B87E-D9C8B41BB7C5}"/>
    <cellStyle name="Normal 22 3 3" xfId="16005" xr:uid="{951CD093-6773-4CF6-9687-4CD878A2D17F}"/>
    <cellStyle name="Normal 22 3 3 2" xfId="16006" xr:uid="{E1D8B1FA-F688-4ED2-BE23-AB482D5E0AB3}"/>
    <cellStyle name="Normal 22 3 3 2 2" xfId="16007" xr:uid="{858C2318-CD56-43E0-8855-5896B036675B}"/>
    <cellStyle name="Normal 22 3 3 2_(5a) Budget Volume &amp; Price" xfId="16008" xr:uid="{B76B5C08-AB7F-4EFF-8736-3D05D9D8B9F9}"/>
    <cellStyle name="Normal 22 3 3 3" xfId="16009" xr:uid="{E62BB3C6-4CF2-47D6-BE13-195BBFECF544}"/>
    <cellStyle name="Normal 22 3 3 3 2" xfId="16010" xr:uid="{E4A62654-1A11-479D-8CDA-7CA762F80F2D}"/>
    <cellStyle name="Normal 22 3 3 3 2 2" xfId="16011" xr:uid="{FD578426-4910-44F1-A0D7-204A145063D6}"/>
    <cellStyle name="Normal 22 3 3 3 3" xfId="16012" xr:uid="{CCD18952-3AC6-41B9-BD4B-F77CB2C66898}"/>
    <cellStyle name="Normal 22 3 3 3 3 2" xfId="16013" xr:uid="{DAFAEBAF-EA7C-4132-9EE4-180C4229874C}"/>
    <cellStyle name="Normal 22 3 3 3 4" xfId="16014" xr:uid="{DEC15EBB-C714-4928-BF53-98CEDDA06E9B}"/>
    <cellStyle name="Normal 22 3 3 3_PP" xfId="16015" xr:uid="{96AF753C-0046-4E85-A3D6-397E156C18DB}"/>
    <cellStyle name="Normal 22 3 3 4" xfId="16016" xr:uid="{81F28014-FD9C-489A-A389-1B1E5DEC3277}"/>
    <cellStyle name="Normal 22 3 3_(1a) Quarterly" xfId="16017" xr:uid="{4A70B390-4A3B-43AD-BD60-0CFB7CE835A7}"/>
    <cellStyle name="Normal 22 3 30" xfId="16018" xr:uid="{ECFADCBF-436E-48F3-9FE9-B9C77563F579}"/>
    <cellStyle name="Normal 22 3 30 2" xfId="16019" xr:uid="{70793B52-F2E6-4BBD-B6F7-94EFB9A4FF50}"/>
    <cellStyle name="Normal 22 3 30_(5a) Budget Volume &amp; Price" xfId="16020" xr:uid="{6F4725A4-2E7D-4874-B144-BC980B418F75}"/>
    <cellStyle name="Normal 22 3 31" xfId="16021" xr:uid="{B5E357BC-856A-483A-90A0-8D9542E244ED}"/>
    <cellStyle name="Normal 22 3 31 2" xfId="16022" xr:uid="{86A075E6-8D82-438A-BBE5-454DE251A75C}"/>
    <cellStyle name="Normal 22 3 31_BS Tracker - Hydro" xfId="16023" xr:uid="{B508375A-49DA-4D06-BE91-E6235B6EF511}"/>
    <cellStyle name="Normal 22 3 32" xfId="16024" xr:uid="{D98A9559-F10E-4C95-A696-410BF7D33B25}"/>
    <cellStyle name="Normal 22 3 32 2" xfId="16025" xr:uid="{288518EC-8216-4DBB-9627-75D1664BD346}"/>
    <cellStyle name="Normal 22 3 32 2 2" xfId="16026" xr:uid="{2EEB8A0D-7045-483B-A91A-CC2C86097369}"/>
    <cellStyle name="Normal 22 3 32 3" xfId="16027" xr:uid="{65CC5323-1D1C-44EF-B847-D67E6D6A0219}"/>
    <cellStyle name="Normal 22 3 32 3 2" xfId="16028" xr:uid="{ABD2D5C5-0ADA-491C-8815-E8AEFADA08A5}"/>
    <cellStyle name="Normal 22 3 32 4" xfId="16029" xr:uid="{25794ECE-0F59-4AC1-899B-65A44FE9E852}"/>
    <cellStyle name="Normal 22 3 32_PP" xfId="16030" xr:uid="{4B819876-EBCF-43F1-92B8-960AEEC7A785}"/>
    <cellStyle name="Normal 22 3 33" xfId="16031" xr:uid="{F2850AA3-7C89-4975-9F9E-6B08A6F7AC59}"/>
    <cellStyle name="Normal 22 3 4" xfId="16032" xr:uid="{24E092E1-DB4D-4C33-A5B2-D05A3AB64A7E}"/>
    <cellStyle name="Normal 22 3 4 2" xfId="16033" xr:uid="{FD995B27-0476-4AFD-9199-0E092A8A4562}"/>
    <cellStyle name="Normal 22 3 4 2 2" xfId="16034" xr:uid="{7AC07FDE-FB1D-479E-848D-618C51DBC59D}"/>
    <cellStyle name="Normal 22 3 4 2_(5a) Budget Volume &amp; Price" xfId="16035" xr:uid="{45144038-4097-49BB-9AEC-BC61B359E530}"/>
    <cellStyle name="Normal 22 3 4_(1a) Quarterly" xfId="16036" xr:uid="{743836C5-A672-4EB5-8574-97F3DEB98DAF}"/>
    <cellStyle name="Normal 22 3 5" xfId="16037" xr:uid="{763B8437-8161-43D9-A027-402D50499B71}"/>
    <cellStyle name="Normal 22 3 5 2" xfId="16038" xr:uid="{217A8018-0831-48E3-98A9-D613EEB63A5A}"/>
    <cellStyle name="Normal 22 3 5 2 2" xfId="16039" xr:uid="{6C09749F-BB91-4290-94C4-03E7CA9F9F6E}"/>
    <cellStyle name="Normal 22 3 5 2_(5a) Budget Volume &amp; Price" xfId="16040" xr:uid="{1D5FD2C2-D6F5-4772-A971-0B52BEC92A53}"/>
    <cellStyle name="Normal 22 3 5_(1a) Quarterly" xfId="16041" xr:uid="{F7A4E109-E6B5-4AD5-9A16-8D8020EBBFC3}"/>
    <cellStyle name="Normal 22 3 6" xfId="16042" xr:uid="{4F810FFB-A3BB-4D0C-A7F1-2F39AE8083DE}"/>
    <cellStyle name="Normal 22 3 6 2" xfId="16043" xr:uid="{0CB9E3B0-BF94-4A92-9D07-FAE88D2C5ACC}"/>
    <cellStyle name="Normal 22 3 6 2 2" xfId="16044" xr:uid="{10CBDCFE-1DAE-4079-B446-580D923731A6}"/>
    <cellStyle name="Normal 22 3 6 2_(5a) Budget Volume &amp; Price" xfId="16045" xr:uid="{E117A38D-357E-4B84-92BC-E81FC7103B27}"/>
    <cellStyle name="Normal 22 3 6_(1a) Quarterly" xfId="16046" xr:uid="{A25A1AEF-9DA1-43D3-9FF3-62565AE60938}"/>
    <cellStyle name="Normal 22 3 7" xfId="16047" xr:uid="{51BAD628-3E5F-4FFA-B9E5-27ED6362FB46}"/>
    <cellStyle name="Normal 22 3 7 2" xfId="16048" xr:uid="{327809FB-26DA-425D-A040-C3E3454BE8E2}"/>
    <cellStyle name="Normal 22 3 7 2 2" xfId="16049" xr:uid="{B18FC6E5-4B1F-4C8A-A5F6-986FA9A2649C}"/>
    <cellStyle name="Normal 22 3 7 2_(5a) Budget Volume &amp; Price" xfId="16050" xr:uid="{3B1A6387-9A15-447E-8984-944210A41813}"/>
    <cellStyle name="Normal 22 3 7_(1a) Quarterly" xfId="16051" xr:uid="{03B10E5B-779D-4FB2-825A-6F58ECDAFF09}"/>
    <cellStyle name="Normal 22 3 8" xfId="16052" xr:uid="{AE537EBF-4144-44A5-981B-3C82A9DB9B71}"/>
    <cellStyle name="Normal 22 3 8 2" xfId="16053" xr:uid="{21A25311-8D87-4C15-947F-221B50AA046B}"/>
    <cellStyle name="Normal 22 3 8 2 2" xfId="16054" xr:uid="{D795BE7C-7907-4CAE-A357-9002567B92BB}"/>
    <cellStyle name="Normal 22 3 8 2_(5a) Budget Volume &amp; Price" xfId="16055" xr:uid="{B772E92B-19EF-4DAF-917D-CBF972BD5833}"/>
    <cellStyle name="Normal 22 3 8_(1a) Quarterly" xfId="16056" xr:uid="{93902CAC-8464-46D7-A1E3-7E3FFA09D491}"/>
    <cellStyle name="Normal 22 3 9" xfId="16057" xr:uid="{E0697341-41BA-45C8-8F30-FF2D5E82D8B6}"/>
    <cellStyle name="Normal 22 3 9 2" xfId="16058" xr:uid="{A58BFAFA-D5AE-43BB-AA4D-85E2C988A039}"/>
    <cellStyle name="Normal 22 3 9 2 2" xfId="16059" xr:uid="{EEBCA284-B318-4D15-92FF-C4271F5DBEAD}"/>
    <cellStyle name="Normal 22 3 9 2_(5a) Budget Volume &amp; Price" xfId="16060" xr:uid="{A259E326-5776-4F63-9F8F-96E1F75AC6E6}"/>
    <cellStyle name="Normal 22 3 9_(1a) Quarterly" xfId="16061" xr:uid="{63E4B823-9AA3-4488-9DE3-8F9FB603B31F}"/>
    <cellStyle name="Normal 22 3_(1) Control" xfId="16062" xr:uid="{713E0DC7-B035-4727-AA54-CF12F91EE1E3}"/>
    <cellStyle name="Normal 22 30" xfId="16063" xr:uid="{89DFB5BC-E006-4A5D-B400-45C89DBCD91E}"/>
    <cellStyle name="Normal 22 30 2" xfId="16064" xr:uid="{4ADF2AD6-3F5E-4A92-AB57-ABDBA42E8AAE}"/>
    <cellStyle name="Normal 22 30 2 2" xfId="16065" xr:uid="{1964E427-D4DD-435F-8FB0-94D5F767A28A}"/>
    <cellStyle name="Normal 22 30 2_(5a) Budget Volume &amp; Price" xfId="16066" xr:uid="{F12E91E7-E30B-486E-A584-3BECD3B128F0}"/>
    <cellStyle name="Normal 22 30_(1a) Quarterly" xfId="16067" xr:uid="{3275E1BF-2AB1-4162-AE90-AF1B2DF7ABC2}"/>
    <cellStyle name="Normal 22 31" xfId="16068" xr:uid="{D78F31D4-73E7-40E0-B8F9-F52CA1D0A79A}"/>
    <cellStyle name="Normal 22 31 2" xfId="16069" xr:uid="{72E9925F-1FE5-4331-B8CA-8387B410EC4F}"/>
    <cellStyle name="Normal 22 31 2 2" xfId="16070" xr:uid="{A9DC51FE-83B6-4E14-B2C7-CDF9EA2DA5A4}"/>
    <cellStyle name="Normal 22 31 2_(5a) Budget Volume &amp; Price" xfId="16071" xr:uid="{64624261-9275-4762-8D9E-CD54BEEDB266}"/>
    <cellStyle name="Normal 22 31_(1a) Quarterly" xfId="16072" xr:uid="{AB64EDFE-40B0-485E-8D8C-98C54B20E4CC}"/>
    <cellStyle name="Normal 22 32" xfId="16073" xr:uid="{D368BE5E-C488-4B17-8C2A-1ADAFFEF869F}"/>
    <cellStyle name="Normal 22 32 2" xfId="16074" xr:uid="{CCCD114E-CD67-4F1B-8B0C-4A008423544B}"/>
    <cellStyle name="Normal 22 32 2 2" xfId="16075" xr:uid="{6A78A44A-393B-4E2B-87CE-CC3DEA5AB417}"/>
    <cellStyle name="Normal 22 32 2_(5a) Budget Volume &amp; Price" xfId="16076" xr:uid="{D85E2745-BB4A-4D38-B608-80391EC90EB3}"/>
    <cellStyle name="Normal 22 32_(1a) Quarterly" xfId="16077" xr:uid="{9FDA3DC4-F3F8-48AB-B048-22B421660407}"/>
    <cellStyle name="Normal 22 33" xfId="16078" xr:uid="{D84D5AAA-D5CC-4EF3-A816-C7E61B0CE70A}"/>
    <cellStyle name="Normal 22 33 2" xfId="16079" xr:uid="{91D798F1-BB1B-48FA-9796-3A53B92CD541}"/>
    <cellStyle name="Normal 22 33 2 2" xfId="16080" xr:uid="{657D7B5C-E7BA-4816-8B0C-67215AAE9E62}"/>
    <cellStyle name="Normal 22 33 2_(5a) Budget Volume &amp; Price" xfId="16081" xr:uid="{9B9F1B6E-77AC-4046-90BB-C50574333A32}"/>
    <cellStyle name="Normal 22 33_(1a) Quarterly" xfId="16082" xr:uid="{349F2391-F98B-4B58-BB8D-E46B9A36D2AF}"/>
    <cellStyle name="Normal 22 34" xfId="16083" xr:uid="{BD8C49E3-6CA4-4C47-8EB0-68C1658D643C}"/>
    <cellStyle name="Normal 22 34 2" xfId="16084" xr:uid="{BB36BBC8-B64B-41C0-8E0D-60B87BB444CE}"/>
    <cellStyle name="Normal 22 34 2 2" xfId="16085" xr:uid="{FA975D2E-794F-486B-9D0D-E4507140CC36}"/>
    <cellStyle name="Normal 22 34 2_(5a) Budget Volume &amp; Price" xfId="16086" xr:uid="{78CA34FE-16D2-4A55-8A94-0ECF6466ACD8}"/>
    <cellStyle name="Normal 22 34_(1a) Quarterly" xfId="16087" xr:uid="{3B1B7E9D-5712-4FAE-A08E-E555B0EFC559}"/>
    <cellStyle name="Normal 22 35" xfId="16088" xr:uid="{8B4AC883-2367-47F3-AF9F-2DA5FABDA8C0}"/>
    <cellStyle name="Normal 22 35 2" xfId="16089" xr:uid="{E2634261-13F4-4C33-B3C0-E4992C42B333}"/>
    <cellStyle name="Normal 22 35 2 2" xfId="16090" xr:uid="{C6659924-B6E3-4430-91C5-5FCF7B4A0F67}"/>
    <cellStyle name="Normal 22 35 2_(5a) Budget Volume &amp; Price" xfId="16091" xr:uid="{FFB14FF6-3F02-4FD6-ADE3-1606E896916A}"/>
    <cellStyle name="Normal 22 35_(1a) Quarterly" xfId="16092" xr:uid="{6264AD13-EC3D-4E5A-9D33-FE98DA22CFB7}"/>
    <cellStyle name="Normal 22 36" xfId="16093" xr:uid="{5E329F52-A620-42A2-B17C-EDDA265C4CF5}"/>
    <cellStyle name="Normal 22 36 2" xfId="16094" xr:uid="{6D0A038E-C9C2-400B-967E-B8F7167BC16B}"/>
    <cellStyle name="Normal 22 36_BS Tracker - Hydro" xfId="16095" xr:uid="{177A0A17-EC68-4F30-9807-A675FC7FA252}"/>
    <cellStyle name="Normal 22 37" xfId="16096" xr:uid="{7A379EF2-7529-46C0-A563-BC6CA9C7F9F2}"/>
    <cellStyle name="Normal 22 4" xfId="16097" xr:uid="{07822807-68F7-419C-9B6D-5252CFC132D7}"/>
    <cellStyle name="Normal 22 4 10" xfId="16098" xr:uid="{CA54D0C0-75F3-47D7-8FB5-46E2430A87A4}"/>
    <cellStyle name="Normal 22 4 2" xfId="16099" xr:uid="{36D9B490-58A8-48F5-B7EF-9C6F1D2658D1}"/>
    <cellStyle name="Normal 22 4 2 2" xfId="16100" xr:uid="{37AC576A-0DD3-4E47-A10A-C4DCF0880743}"/>
    <cellStyle name="Normal 22 4 2 2 2" xfId="16101" xr:uid="{62A11403-4B47-409F-BDD8-4E801B2AE4C7}"/>
    <cellStyle name="Normal 22 4 2 2 2 2" xfId="16102" xr:uid="{5A40F81C-2B77-499C-A85C-A848C95405E4}"/>
    <cellStyle name="Normal 22 4 2 2 3" xfId="16103" xr:uid="{BF23F199-DBB1-4E79-B641-BF2BE2E3F023}"/>
    <cellStyle name="Normal 22 4 2 2 3 2" xfId="16104" xr:uid="{11665BD7-236A-4C2C-BAB3-CFF7BF148041}"/>
    <cellStyle name="Normal 22 4 2 2 4" xfId="16105" xr:uid="{2F0BEF1A-E730-4FA3-AEFC-C103D86F7653}"/>
    <cellStyle name="Normal 22 4 2 2_PP" xfId="16106" xr:uid="{E5682E51-DD29-48FE-ADE6-4F9065E34284}"/>
    <cellStyle name="Normal 22 4 2 3" xfId="16107" xr:uid="{DE20D380-85FD-4F72-B39C-1B8B6F6FD713}"/>
    <cellStyle name="Normal 22 4 2_(1a) Quarterly" xfId="16108" xr:uid="{780FB67D-B30D-4B6A-A49B-ADCA80B91827}"/>
    <cellStyle name="Normal 22 4 3" xfId="16109" xr:uid="{38DB4948-F8EF-4E6A-A5D0-9C1794761809}"/>
    <cellStyle name="Normal 22 4 3 2" xfId="16110" xr:uid="{FE34A332-CD7F-4242-870E-7823915099D4}"/>
    <cellStyle name="Normal 22 4 3 2 2" xfId="16111" xr:uid="{930BA246-3BE8-4389-9EAD-F59E5F3916FD}"/>
    <cellStyle name="Normal 22 4 3 3" xfId="16112" xr:uid="{4334D252-1582-41CF-A24C-F764F0F6A78C}"/>
    <cellStyle name="Normal 22 4 3 3 2" xfId="16113" xr:uid="{53878BB3-7DCF-4BE6-9FAC-3D028A97BC34}"/>
    <cellStyle name="Normal 22 4 3 4" xfId="16114" xr:uid="{EBF73D27-0C62-4252-9D99-4A5FE17AC85F}"/>
    <cellStyle name="Normal 22 4 3_PP" xfId="16115" xr:uid="{6700FC39-795D-4BC9-9FE9-3BA291B0B43E}"/>
    <cellStyle name="Normal 22 4 4" xfId="16116" xr:uid="{476199C5-99D3-4C4B-9F4F-8E2BD122BABD}"/>
    <cellStyle name="Normal 22 4 5" xfId="16117" xr:uid="{9E381BCE-44BD-4300-8E08-B5EEBA53977C}"/>
    <cellStyle name="Normal 22 4 6" xfId="16118" xr:uid="{9696D8C1-F502-4543-A801-AC693D89CDBC}"/>
    <cellStyle name="Normal 22 4 7" xfId="16119" xr:uid="{46821CEF-B1A7-4276-BF68-8A87BF685409}"/>
    <cellStyle name="Normal 22 4 8" xfId="16120" xr:uid="{EA0AD0FA-147A-46DF-83CF-B20F37B3FC50}"/>
    <cellStyle name="Normal 22 4 9" xfId="16121" xr:uid="{0008F362-30AB-4C29-82AC-356AD881755A}"/>
    <cellStyle name="Normal 22 4_(1a) Quarterly" xfId="16122" xr:uid="{F1960665-4650-4E44-8C62-02A7BD676827}"/>
    <cellStyle name="Normal 22 5" xfId="16123" xr:uid="{ADA53328-9E7D-4369-8556-5904866FAE20}"/>
    <cellStyle name="Normal 22 5 2" xfId="16124" xr:uid="{24AC6940-49DB-4486-B601-B89541C30D2A}"/>
    <cellStyle name="Normal 22 5 2 2" xfId="16125" xr:uid="{A7DC5026-22B1-463D-9FBA-5CF25EC87F0D}"/>
    <cellStyle name="Normal 22 5 2 2 2" xfId="16126" xr:uid="{445919D7-FD09-4F93-9876-29D48CBB4BEE}"/>
    <cellStyle name="Normal 22 5 2 2 2 2" xfId="16127" xr:uid="{C56C69FE-DA96-4C4E-AC84-D3138F91EFE0}"/>
    <cellStyle name="Normal 22 5 2 2 3" xfId="16128" xr:uid="{8A57A0CD-5AE6-4C84-8C39-F5618AC9F77B}"/>
    <cellStyle name="Normal 22 5 2 2 3 2" xfId="16129" xr:uid="{72D54AFF-4BC6-40E4-9575-8BCAA56B22A3}"/>
    <cellStyle name="Normal 22 5 2 2 4" xfId="16130" xr:uid="{321BBE6B-7D5C-448F-8263-228B0E6F9B75}"/>
    <cellStyle name="Normal 22 5 2 2_PP" xfId="16131" xr:uid="{098A7526-06FE-4633-9DE7-56DB02783595}"/>
    <cellStyle name="Normal 22 5 2 3" xfId="16132" xr:uid="{0C1BD69A-A75E-451A-A408-3AFEB0C9B8E8}"/>
    <cellStyle name="Normal 22 5 2_(1a) Quarterly" xfId="16133" xr:uid="{FA339793-4B67-4BDB-A109-CB4A1ECE4BFF}"/>
    <cellStyle name="Normal 22 5 3" xfId="16134" xr:uid="{86366EF5-D0D5-43E3-92AC-5FE46F69FEEC}"/>
    <cellStyle name="Normal 22 5 3 2" xfId="16135" xr:uid="{F16625E9-5308-4499-9980-28A43E4A8981}"/>
    <cellStyle name="Normal 22 5 3 2 2" xfId="16136" xr:uid="{6859ECB7-A2C4-4CBA-9D52-9CBBF4DF1B77}"/>
    <cellStyle name="Normal 22 5 3 3" xfId="16137" xr:uid="{9B8763ED-D190-4521-8B2E-0148C53DD6ED}"/>
    <cellStyle name="Normal 22 5 3 3 2" xfId="16138" xr:uid="{8C4CB20F-1BE7-4911-B76B-11D3A96ED11A}"/>
    <cellStyle name="Normal 22 5 3 4" xfId="16139" xr:uid="{F2F96F73-92C2-4BAB-97D2-FCDBE4D8F3B7}"/>
    <cellStyle name="Normal 22 5 3_PP" xfId="16140" xr:uid="{DA18C051-EEAB-4C15-9369-97CE58D43262}"/>
    <cellStyle name="Normal 22 5 4" xfId="16141" xr:uid="{B2516A66-E8CA-43DD-BF4F-F0D1842C4CDE}"/>
    <cellStyle name="Normal 22 5_(1a) Quarterly" xfId="16142" xr:uid="{1233DE9F-BD6E-460E-8279-AD197EE2184E}"/>
    <cellStyle name="Normal 22 6" xfId="16143" xr:uid="{1070B7B1-09E1-476C-B66B-9B11A6867D1A}"/>
    <cellStyle name="Normal 22 6 2" xfId="16144" xr:uid="{5A810914-9589-41CF-9863-95F3C0EF9036}"/>
    <cellStyle name="Normal 22 6 2 2" xfId="16145" xr:uid="{244BE297-5C91-44F6-9FF6-50D0E0AA9005}"/>
    <cellStyle name="Normal 22 6 2 2 2" xfId="16146" xr:uid="{490D84F2-6AB6-49EF-A145-3EA29B55E3B0}"/>
    <cellStyle name="Normal 22 6 2 2 2 2" xfId="16147" xr:uid="{AA62FD38-6652-4929-A3B2-6C94339B5000}"/>
    <cellStyle name="Normal 22 6 2 2 3" xfId="16148" xr:uid="{05A1E41A-53F1-4285-BF57-F34C1758279D}"/>
    <cellStyle name="Normal 22 6 2 2 3 2" xfId="16149" xr:uid="{3B4814DC-5489-4BEB-B457-113722D93772}"/>
    <cellStyle name="Normal 22 6 2 2 4" xfId="16150" xr:uid="{F746BC18-912F-47E7-BC23-901324500F79}"/>
    <cellStyle name="Normal 22 6 2 2_PP" xfId="16151" xr:uid="{A33B1EAC-3DCA-4A88-9167-4477192CDE39}"/>
    <cellStyle name="Normal 22 6 2 3" xfId="16152" xr:uid="{B4CE5405-EAA3-42CF-A21B-571AD41BF54B}"/>
    <cellStyle name="Normal 22 6 2_(1a) Quarterly" xfId="16153" xr:uid="{137C6C4A-39C1-43B8-9237-7AD8BBA10208}"/>
    <cellStyle name="Normal 22 6 3" xfId="16154" xr:uid="{F300A3F5-47FA-4A65-AA77-716BFC78A9C9}"/>
    <cellStyle name="Normal 22 6 3 2" xfId="16155" xr:uid="{5411C8E5-0592-4BD8-B43C-9F82ED12318C}"/>
    <cellStyle name="Normal 22 6 3 2 2" xfId="16156" xr:uid="{8C4A7192-E74C-45E9-B010-6BB08705DF80}"/>
    <cellStyle name="Normal 22 6 3 3" xfId="16157" xr:uid="{AA2D69EB-C3DD-484B-A9F2-0E11AE711035}"/>
    <cellStyle name="Normal 22 6 3 3 2" xfId="16158" xr:uid="{8221559E-8C8D-4E2C-8E86-30E902D8A50A}"/>
    <cellStyle name="Normal 22 6 3 4" xfId="16159" xr:uid="{4FEF8EDF-45FE-4553-9C78-6E02F3DE7550}"/>
    <cellStyle name="Normal 22 6 3_PP" xfId="16160" xr:uid="{5393DCF7-FF1B-4437-AEA1-87610D640F21}"/>
    <cellStyle name="Normal 22 6 4" xfId="16161" xr:uid="{8A56ED31-CF8C-461E-8719-6C2AD5BACCD4}"/>
    <cellStyle name="Normal 22 6_(1a) Quarterly" xfId="16162" xr:uid="{EDF718A7-37E7-47EA-BF72-9099124687F3}"/>
    <cellStyle name="Normal 22 7" xfId="16163" xr:uid="{921D0D9C-E7C7-499C-8180-7456E2843237}"/>
    <cellStyle name="Normal 22 7 2" xfId="16164" xr:uid="{791C2371-C70D-42C0-9026-BBF8606C4C53}"/>
    <cellStyle name="Normal 22 7 2 2" xfId="16165" xr:uid="{47008110-BB1F-4DBE-94E2-85EF78212F0E}"/>
    <cellStyle name="Normal 22 7 2_BS Tracker - Hydro" xfId="16166" xr:uid="{FF34ED4B-9FDB-413B-AF95-197FEB1F2169}"/>
    <cellStyle name="Normal 22 7 3" xfId="16167" xr:uid="{D1171ADA-7C11-497F-9ABD-DA34E370E961}"/>
    <cellStyle name="Normal 22 7_(1a) Quarterly" xfId="16168" xr:uid="{00E478AD-5BA3-4550-915B-B9BD35A69EB1}"/>
    <cellStyle name="Normal 22 8" xfId="16169" xr:uid="{AEDCAF2A-0B07-4123-A4BA-823139577264}"/>
    <cellStyle name="Normal 22 8 2" xfId="16170" xr:uid="{D4D6E8A7-213D-4BD9-9C36-821C960B57CD}"/>
    <cellStyle name="Normal 22 8 2 2" xfId="16171" xr:uid="{079B9CF2-C4D7-4D2C-B3CB-154ADFAF6896}"/>
    <cellStyle name="Normal 22 8 2_(5a) Budget Volume &amp; Price" xfId="16172" xr:uid="{6674AE2D-69D6-4B27-A1E1-D8D80815A6E3}"/>
    <cellStyle name="Normal 22 8_(1a) Quarterly" xfId="16173" xr:uid="{BC58B718-AF08-4DE2-BD31-03F43BBB6FE1}"/>
    <cellStyle name="Normal 22 9" xfId="16174" xr:uid="{09712F89-D222-4E63-B21E-E80090E0385E}"/>
    <cellStyle name="Normal 22 9 2" xfId="16175" xr:uid="{1EB6990B-4F72-46C5-A9C7-F452BE3F82DC}"/>
    <cellStyle name="Normal 22 9 2 2" xfId="16176" xr:uid="{98400935-ED12-40C9-AB36-6D3FA840936D}"/>
    <cellStyle name="Normal 22 9 2_(5a) Budget Volume &amp; Price" xfId="16177" xr:uid="{4B13A4A1-4C13-4D1E-8D33-8CE948B4628C}"/>
    <cellStyle name="Normal 22 9_(1a) Quarterly" xfId="16178" xr:uid="{23A81271-3D1A-4CFA-8455-4961D215A758}"/>
    <cellStyle name="Normal 22_(1a) Income Statement YTD" xfId="16179" xr:uid="{D2E5C276-0F73-4420-AA13-2EB8F1781DC3}"/>
    <cellStyle name="Normal 220" xfId="16180" xr:uid="{254870B3-78BD-4AE5-8C72-31802C807972}"/>
    <cellStyle name="Normal 221" xfId="16181" xr:uid="{DAC91F56-79B9-4B41-933D-4625B919ACCD}"/>
    <cellStyle name="Normal 222" xfId="16182" xr:uid="{33517729-2467-438F-BE6A-F3CEFB2BF5F5}"/>
    <cellStyle name="Normal 222 2" xfId="16183" xr:uid="{20AB7065-D6D0-4ED9-A89B-3DEAC4C40139}"/>
    <cellStyle name="Normal 222 2 2" xfId="16184" xr:uid="{840048AF-8636-4E32-80B4-8911A92FE0F4}"/>
    <cellStyle name="Normal 222 3" xfId="16185" xr:uid="{7C2B1DFD-E06C-452C-B754-B7F2FECA4E33}"/>
    <cellStyle name="Normal 222 3 2" xfId="16186" xr:uid="{BCAD9EC1-22CB-46D9-A17A-6A962A29A822}"/>
    <cellStyle name="Normal 222 4" xfId="16187" xr:uid="{6424A586-C1C6-40EF-90D4-CF5ABE5AEAC9}"/>
    <cellStyle name="Normal 222_Rate Base Return 3" xfId="16188" xr:uid="{337F8A60-ED67-4BE2-BE15-4CA34F5C1736}"/>
    <cellStyle name="Normal 223" xfId="16189" xr:uid="{8A751918-842B-440F-B8E6-09A422280591}"/>
    <cellStyle name="Normal 224" xfId="16190" xr:uid="{04DDBCDA-140D-4D44-8D8E-562D09252766}"/>
    <cellStyle name="Normal 224 2" xfId="16191" xr:uid="{3BB00BE9-64EB-4A2A-B8CC-E67254F13185}"/>
    <cellStyle name="Normal 224 3" xfId="16192" xr:uid="{0C22A073-7D4D-4662-A346-C1160B7B9EAC}"/>
    <cellStyle name="Normal 224 3 2" xfId="16193" xr:uid="{DAACE86E-0EAB-4E78-80F3-5EAC13D467CC}"/>
    <cellStyle name="Normal 224 3 3" xfId="16194" xr:uid="{70F709BA-768F-41C5-97C8-F4F1A2ADFFED}"/>
    <cellStyle name="Normal 224 3_Rate Base Return 3" xfId="16195" xr:uid="{E5F88B0A-BE4B-4623-A77A-C8BF300FFF0F}"/>
    <cellStyle name="Normal 224_(2) Energy Sales" xfId="16196" xr:uid="{A38F2C8D-5038-4639-9350-C3331680F9E1}"/>
    <cellStyle name="Normal 225" xfId="16197" xr:uid="{F7D84C85-0D60-489B-9B44-40C54FE37619}"/>
    <cellStyle name="Normal 226" xfId="16198" xr:uid="{271F043D-2D6D-47D1-805D-BC7E5271B1AE}"/>
    <cellStyle name="Normal 227" xfId="16199" xr:uid="{16F49D37-C2C3-4057-BDDE-278845699599}"/>
    <cellStyle name="Normal 228" xfId="16200" xr:uid="{FE7B5CCC-BD7D-4AEE-BDFC-C78778AC04C9}"/>
    <cellStyle name="Normal 229" xfId="16201" xr:uid="{30E7145E-8A41-4A96-A2F7-BA390279904D}"/>
    <cellStyle name="Normal 23" xfId="112" xr:uid="{00000000-0005-0000-0000-00007E000000}"/>
    <cellStyle name="Normal 23 10" xfId="16202" xr:uid="{70777541-A7BF-4211-BD37-4F00AAF36FA8}"/>
    <cellStyle name="Normal 23 10 2" xfId="16203" xr:uid="{97FC718D-43F8-4909-A982-00A6C6129469}"/>
    <cellStyle name="Normal 23 10 2 2" xfId="16204" xr:uid="{C9F56D31-7313-44B0-B7A7-60A843F627F3}"/>
    <cellStyle name="Normal 23 10 2_(5a) Budget Volume &amp; Price" xfId="16205" xr:uid="{4EF61491-3875-48DA-B138-00F15ADD5B8A}"/>
    <cellStyle name="Normal 23 10_(1a) Quarterly" xfId="16206" xr:uid="{5679331E-A35C-4D81-932E-FD16C147C334}"/>
    <cellStyle name="Normal 23 11" xfId="16207" xr:uid="{35635DF8-3515-4C69-ADCF-60874BECDCA7}"/>
    <cellStyle name="Normal 23 11 2" xfId="16208" xr:uid="{46DA2377-B4D1-4041-9A55-40EA9EE8D182}"/>
    <cellStyle name="Normal 23 11 2 2" xfId="16209" xr:uid="{99AB26D9-564F-4EC9-AE02-2DEEC050730A}"/>
    <cellStyle name="Normal 23 11 2_(5a) Budget Volume &amp; Price" xfId="16210" xr:uid="{1AC95D2B-E696-4189-839A-671004F02C8E}"/>
    <cellStyle name="Normal 23 11_(1a) Quarterly" xfId="16211" xr:uid="{BF246049-0A52-42A4-BCEC-00433C1468CB}"/>
    <cellStyle name="Normal 23 12" xfId="16212" xr:uid="{0A3530CE-C540-4A17-8FA3-404CD41451F5}"/>
    <cellStyle name="Normal 23 12 2" xfId="16213" xr:uid="{A4DE9B90-3C90-4CA0-BE94-46F805F02FE3}"/>
    <cellStyle name="Normal 23 12 2 2" xfId="16214" xr:uid="{89D07C38-0D3F-4F3A-A46E-64AC9E131FC5}"/>
    <cellStyle name="Normal 23 12 2_(5a) Budget Volume &amp; Price" xfId="16215" xr:uid="{2318A3B8-BB9F-4D05-9667-50A0E4746AA3}"/>
    <cellStyle name="Normal 23 12_(1a) Quarterly" xfId="16216" xr:uid="{05831CE4-2EE2-40BE-BFA5-87CF5F43DF1A}"/>
    <cellStyle name="Normal 23 13" xfId="16217" xr:uid="{F4CEA100-9558-4B36-A944-E976718C1066}"/>
    <cellStyle name="Normal 23 13 2" xfId="16218" xr:uid="{F6507C22-265E-4173-857F-6D9A19F7D027}"/>
    <cellStyle name="Normal 23 13 2 2" xfId="16219" xr:uid="{9C032FDB-F073-4F76-8523-6256F73FF7B2}"/>
    <cellStyle name="Normal 23 13 2_(5a) Budget Volume &amp; Price" xfId="16220" xr:uid="{9ECC9535-F309-409C-968D-F200F2CF2C06}"/>
    <cellStyle name="Normal 23 13_(1a) Quarterly" xfId="16221" xr:uid="{DA7FA83B-D1BA-45CE-9166-C53460752190}"/>
    <cellStyle name="Normal 23 14" xfId="16222" xr:uid="{C361A5F0-4137-49D7-9802-DFDC6D2DF21F}"/>
    <cellStyle name="Normal 23 14 2" xfId="16223" xr:uid="{755BCF6E-2426-427B-88D8-10C43575F047}"/>
    <cellStyle name="Normal 23 14 2 2" xfId="16224" xr:uid="{01514ADA-0672-47BD-9C30-15FCE932F5AC}"/>
    <cellStyle name="Normal 23 14 2_(5a) Budget Volume &amp; Price" xfId="16225" xr:uid="{60E64C0A-20A0-4820-8892-B629DE17E659}"/>
    <cellStyle name="Normal 23 14_(1a) Quarterly" xfId="16226" xr:uid="{96A41514-BB88-4AA2-AB0A-6E9BCF120B33}"/>
    <cellStyle name="Normal 23 15" xfId="16227" xr:uid="{498F49BC-276A-477F-870A-B8ACE1EBE8DD}"/>
    <cellStyle name="Normal 23 15 2" xfId="16228" xr:uid="{4A162222-ACD9-4ABF-B6B7-E434F99FB44E}"/>
    <cellStyle name="Normal 23 15 2 2" xfId="16229" xr:uid="{E84E748E-6FF2-48BF-8408-F27A6F8B06E4}"/>
    <cellStyle name="Normal 23 15 2_(5a) Budget Volume &amp; Price" xfId="16230" xr:uid="{B642BA37-2F9F-4956-9AAC-5921FE015F7C}"/>
    <cellStyle name="Normal 23 15_(1a) Quarterly" xfId="16231" xr:uid="{5B613735-137C-4CF1-9B90-F7114ADDED1D}"/>
    <cellStyle name="Normal 23 16" xfId="16232" xr:uid="{A63AD120-2F31-468A-AFD8-89B5C49F7F85}"/>
    <cellStyle name="Normal 23 16 2" xfId="16233" xr:uid="{4FA08AE1-EA50-4081-B889-52801B358F72}"/>
    <cellStyle name="Normal 23 16 2 2" xfId="16234" xr:uid="{E867EA16-B513-4DF9-8919-3951534A1E22}"/>
    <cellStyle name="Normal 23 16 2_(5a) Budget Volume &amp; Price" xfId="16235" xr:uid="{ABE56A80-0605-4BD2-9C39-05E63063723D}"/>
    <cellStyle name="Normal 23 16_(1a) Quarterly" xfId="16236" xr:uid="{CA3557C5-1B12-4F6A-A0ED-91B47193266A}"/>
    <cellStyle name="Normal 23 17" xfId="16237" xr:uid="{DECDEBD6-5327-4679-97D2-4C2183B8E57C}"/>
    <cellStyle name="Normal 23 17 2" xfId="16238" xr:uid="{101D2B66-863B-4748-A060-17719D3E36A7}"/>
    <cellStyle name="Normal 23 17 2 2" xfId="16239" xr:uid="{C7DE9CCD-5A33-4F5B-9187-F149AC376C56}"/>
    <cellStyle name="Normal 23 17 2_(5a) Budget Volume &amp; Price" xfId="16240" xr:uid="{5C172759-C554-4622-80C5-C4E87906FC87}"/>
    <cellStyle name="Normal 23 17_(1a) Quarterly" xfId="16241" xr:uid="{E77B3F54-8679-4EEA-8498-CCD63C8CC668}"/>
    <cellStyle name="Normal 23 18" xfId="16242" xr:uid="{08A1BCA8-5CBB-4BC1-BC57-9218392D8C2B}"/>
    <cellStyle name="Normal 23 18 2" xfId="16243" xr:uid="{AA03B1F2-8D80-485D-8FA9-D578D611C217}"/>
    <cellStyle name="Normal 23 18 2 2" xfId="16244" xr:uid="{068AB239-F9B3-4E78-9E44-2DB50DDA1DCE}"/>
    <cellStyle name="Normal 23 18 2_(5a) Budget Volume &amp; Price" xfId="16245" xr:uid="{C28BD737-D7E7-4CC6-9F58-812A38102344}"/>
    <cellStyle name="Normal 23 18_(1a) Quarterly" xfId="16246" xr:uid="{3282939C-1B4D-438B-AD29-A958476D4BE7}"/>
    <cellStyle name="Normal 23 19" xfId="16247" xr:uid="{19777FBE-6E99-4CF1-9D05-0DD9D502CEFB}"/>
    <cellStyle name="Normal 23 19 2" xfId="16248" xr:uid="{F76E4D72-F1A8-4215-991E-BCA2108F94A7}"/>
    <cellStyle name="Normal 23 19 2 2" xfId="16249" xr:uid="{6884F849-99F5-48F1-9F01-6FE4AB3569D1}"/>
    <cellStyle name="Normal 23 19 2_(5a) Budget Volume &amp; Price" xfId="16250" xr:uid="{FF411CB7-926A-4F1C-93D0-A5AD9576760E}"/>
    <cellStyle name="Normal 23 19_(1a) Quarterly" xfId="16251" xr:uid="{C3624B95-08ED-43A0-9594-1BE9D25059FD}"/>
    <cellStyle name="Normal 23 2" xfId="113" xr:uid="{00000000-0005-0000-0000-00007F000000}"/>
    <cellStyle name="Normal 23 2 10" xfId="16252" xr:uid="{7A8FB88E-7C69-4A0A-A215-A5FF189679E3}"/>
    <cellStyle name="Normal 23 2 10 2" xfId="16253" xr:uid="{7CE53E18-4A42-4E07-AAF7-0F603E7CD0EA}"/>
    <cellStyle name="Normal 23 2 10 2 2" xfId="16254" xr:uid="{65C8CD5E-11A6-4E2D-95C9-BC5C9C6340FD}"/>
    <cellStyle name="Normal 23 2 10 2_(5a) Budget Volume &amp; Price" xfId="16255" xr:uid="{E56CB536-0AF1-44CB-B88C-0E7D67BB11AE}"/>
    <cellStyle name="Normal 23 2 10_(1a) Quarterly" xfId="16256" xr:uid="{7FEE3306-90C4-42DA-A2E0-7236C54DFFE5}"/>
    <cellStyle name="Normal 23 2 11" xfId="16257" xr:uid="{42D6F1B5-C01B-4688-81DD-2D9182AE4040}"/>
    <cellStyle name="Normal 23 2 11 2" xfId="16258" xr:uid="{377AAAD2-972C-4B58-B742-2BB673E07F78}"/>
    <cellStyle name="Normal 23 2 11 2 2" xfId="16259" xr:uid="{09BAD8D6-7751-47A3-B8DC-D1E8EAC21FC5}"/>
    <cellStyle name="Normal 23 2 11 2_(5a) Budget Volume &amp; Price" xfId="16260" xr:uid="{542DE352-11CB-44F9-8B5A-359507CDC946}"/>
    <cellStyle name="Normal 23 2 11_(1a) Quarterly" xfId="16261" xr:uid="{142B854F-99BD-47FF-8907-522A9769BDD8}"/>
    <cellStyle name="Normal 23 2 12" xfId="16262" xr:uid="{9B8F9C8D-CC76-4E92-97A4-E9A53E4BCB67}"/>
    <cellStyle name="Normal 23 2 12 2" xfId="16263" xr:uid="{7C026B91-E7C0-408B-8900-593468DEEDD9}"/>
    <cellStyle name="Normal 23 2 12 2 2" xfId="16264" xr:uid="{0DC628C9-BA9C-4DAD-A4F5-C2D65FE34551}"/>
    <cellStyle name="Normal 23 2 12 2_(5a) Budget Volume &amp; Price" xfId="16265" xr:uid="{D878A385-5D14-4AD5-B0AF-996EF5AA5A50}"/>
    <cellStyle name="Normal 23 2 12_(1a) Quarterly" xfId="16266" xr:uid="{4A78B66F-B80D-4328-B0E7-4B36F114A20C}"/>
    <cellStyle name="Normal 23 2 13" xfId="16267" xr:uid="{59B849B2-398C-46C9-98AB-0A69648D14A3}"/>
    <cellStyle name="Normal 23 2 13 2" xfId="16268" xr:uid="{C56F9D8F-4DED-4268-B245-85F77F7C32F1}"/>
    <cellStyle name="Normal 23 2 13 2 2" xfId="16269" xr:uid="{FBB9665A-1611-4C1D-B028-DA54CA3FBC04}"/>
    <cellStyle name="Normal 23 2 13 2_(5a) Budget Volume &amp; Price" xfId="16270" xr:uid="{E0E1C46C-AA26-47B6-A8CD-2788B915371F}"/>
    <cellStyle name="Normal 23 2 13_(1a) Quarterly" xfId="16271" xr:uid="{CF813FDD-803D-402F-AA70-C6DE01982F16}"/>
    <cellStyle name="Normal 23 2 14" xfId="16272" xr:uid="{48F547B4-BF88-408C-8E52-BA282D17FCB8}"/>
    <cellStyle name="Normal 23 2 14 2" xfId="16273" xr:uid="{128D375D-452C-485C-97E2-E36C57F1F252}"/>
    <cellStyle name="Normal 23 2 14 2 2" xfId="16274" xr:uid="{5947DA4F-AF6A-4630-B869-5EB18B59CA70}"/>
    <cellStyle name="Normal 23 2 14 2_(5a) Budget Volume &amp; Price" xfId="16275" xr:uid="{7D1D5F9B-F22E-4DA7-BBF3-5949F2001968}"/>
    <cellStyle name="Normal 23 2 14_(1a) Quarterly" xfId="16276" xr:uid="{DB8CA8BF-5E43-4F90-9135-67D14291661D}"/>
    <cellStyle name="Normal 23 2 15" xfId="16277" xr:uid="{0C413A59-9D37-40A6-8D83-7653355FBDEF}"/>
    <cellStyle name="Normal 23 2 15 2" xfId="16278" xr:uid="{0C1DC486-775C-4726-8CF0-F017CC95AE13}"/>
    <cellStyle name="Normal 23 2 15 2 2" xfId="16279" xr:uid="{4F30625C-EA8E-4CA4-9DB0-52FCE8F440A7}"/>
    <cellStyle name="Normal 23 2 15 2_(5a) Budget Volume &amp; Price" xfId="16280" xr:uid="{1A9A7F2E-02C5-49B7-A987-776CF2635AB7}"/>
    <cellStyle name="Normal 23 2 15_(1a) Quarterly" xfId="16281" xr:uid="{2046546C-8D1B-44B4-8AC6-E9B976E55C69}"/>
    <cellStyle name="Normal 23 2 16" xfId="16282" xr:uid="{48718B5E-DD09-4AC9-85CE-ED3D0AD9ABC0}"/>
    <cellStyle name="Normal 23 2 16 2" xfId="16283" xr:uid="{F8E4A4D8-5F1D-4C4E-875D-7A7BBE76A991}"/>
    <cellStyle name="Normal 23 2 16 2 2" xfId="16284" xr:uid="{43BB046F-9A0F-4005-9AA9-C60E5B732148}"/>
    <cellStyle name="Normal 23 2 16 2_(5a) Budget Volume &amp; Price" xfId="16285" xr:uid="{12FFB39A-7212-4069-A1BA-BF9C097033BA}"/>
    <cellStyle name="Normal 23 2 16_(1a) Quarterly" xfId="16286" xr:uid="{9D55DEDE-DF8D-4A85-825D-23E726208F9E}"/>
    <cellStyle name="Normal 23 2 17" xfId="16287" xr:uid="{5C624FA5-1925-4927-BA4F-D021B64790D8}"/>
    <cellStyle name="Normal 23 2 17 2" xfId="16288" xr:uid="{79DF728C-3EC8-4277-AC2F-24CC52031B62}"/>
    <cellStyle name="Normal 23 2 17 2 2" xfId="16289" xr:uid="{E62A52B8-EC31-4E7E-8547-617BCB3AB9CD}"/>
    <cellStyle name="Normal 23 2 17 2_(5a) Budget Volume &amp; Price" xfId="16290" xr:uid="{EB3CE4F5-20D7-482E-B915-146BB2CC19C3}"/>
    <cellStyle name="Normal 23 2 17_(1a) Quarterly" xfId="16291" xr:uid="{3B079387-87F3-42CC-B0AE-DEABA36F492E}"/>
    <cellStyle name="Normal 23 2 18" xfId="16292" xr:uid="{6D59D707-1B6C-4AC6-8B18-5A7C81BD7854}"/>
    <cellStyle name="Normal 23 2 18 2" xfId="16293" xr:uid="{F9561453-2040-4A49-B61F-6849E3A184EC}"/>
    <cellStyle name="Normal 23 2 18 2 2" xfId="16294" xr:uid="{AFF54E88-2D41-409C-9A3D-B94802B1A787}"/>
    <cellStyle name="Normal 23 2 18 2_(5a) Budget Volume &amp; Price" xfId="16295" xr:uid="{164DCCA8-483C-4F78-A5BA-214EFD89F866}"/>
    <cellStyle name="Normal 23 2 18_(1a) Quarterly" xfId="16296" xr:uid="{725DF0B5-73A7-4EE4-9C8E-A8FED761E050}"/>
    <cellStyle name="Normal 23 2 19" xfId="16297" xr:uid="{886065B1-41C6-4D75-8EAA-38910D5D17EA}"/>
    <cellStyle name="Normal 23 2 19 2" xfId="16298" xr:uid="{2E8B725E-599B-41DF-B883-D3EF12AE57DB}"/>
    <cellStyle name="Normal 23 2 19 2 2" xfId="16299" xr:uid="{49B11D26-FBAE-4A6A-96BB-2D3A40EE1E10}"/>
    <cellStyle name="Normal 23 2 19 2_(5a) Budget Volume &amp; Price" xfId="16300" xr:uid="{6F345075-439B-4CA6-9D50-831989918CAF}"/>
    <cellStyle name="Normal 23 2 19_(1a) Quarterly" xfId="16301" xr:uid="{3011A308-7095-4242-A419-D305BD45E16D}"/>
    <cellStyle name="Normal 23 2 2" xfId="114" xr:uid="{00000000-0005-0000-0000-000080000000}"/>
    <cellStyle name="Normal 23 2 2 2" xfId="16302" xr:uid="{A9447AF5-3BCA-430E-BA32-3A095CC3E420}"/>
    <cellStyle name="Normal 23 2 2 2 2" xfId="16303" xr:uid="{B28BE4BA-D3C0-4D72-A1AC-07E95AE4D06D}"/>
    <cellStyle name="Normal 23 2 2 2 2 2" xfId="16304" xr:uid="{8B09A638-DDBE-47A6-9D43-8632F5D039DC}"/>
    <cellStyle name="Normal 23 2 2 2 2_(5a) Budget Volume &amp; Price" xfId="16305" xr:uid="{53F5AE65-FF32-49ED-AA66-59CFA6EDDFC2}"/>
    <cellStyle name="Normal 23 2 2 2 3" xfId="16306" xr:uid="{587DFA1D-0060-4141-815E-3AB4D05F0709}"/>
    <cellStyle name="Normal 23 2 2 2 3 2" xfId="16307" xr:uid="{4023190B-057A-4742-B302-21504389C782}"/>
    <cellStyle name="Normal 23 2 2 2 3 2 2" xfId="16308" xr:uid="{150C75EC-CC9D-426B-8C51-48FC10D41EDC}"/>
    <cellStyle name="Normal 23 2 2 2 3 3" xfId="16309" xr:uid="{251582B3-B373-4072-A019-66C2D9F23FA2}"/>
    <cellStyle name="Normal 23 2 2 2 3 3 2" xfId="16310" xr:uid="{DEBE6B0B-C36A-4B7F-A810-1E5FBB968CC2}"/>
    <cellStyle name="Normal 23 2 2 2 3 4" xfId="16311" xr:uid="{7358A8B8-83AD-434E-BF84-D55C5E73D485}"/>
    <cellStyle name="Normal 23 2 2 2 3_PP" xfId="16312" xr:uid="{F6A3CC42-D303-4E92-B38C-C31406E3B169}"/>
    <cellStyle name="Normal 23 2 2 2 4" xfId="16313" xr:uid="{A23B01AA-5661-4877-A55E-2E51ABF0173A}"/>
    <cellStyle name="Normal 23 2 2 2_(1a) Quarterly" xfId="16314" xr:uid="{0D8BF6B2-10DA-459F-B4A3-2E21D783BCD6}"/>
    <cellStyle name="Normal 23 2 2 3" xfId="16315" xr:uid="{5194B12B-BCA8-42B2-BA68-ECA746966142}"/>
    <cellStyle name="Normal 23 2 2 3 2" xfId="16316" xr:uid="{D864B422-3AF4-4F21-98EE-ED27908BA151}"/>
    <cellStyle name="Normal 23 2 2 3 2 2" xfId="16317" xr:uid="{5A284E64-AFD5-40D2-9DD9-34ABAE4101CC}"/>
    <cellStyle name="Normal 23 2 2 3 2 2 2" xfId="16318" xr:uid="{EC0BB986-BC1F-4FB7-9542-47B9E7875DAC}"/>
    <cellStyle name="Normal 23 2 2 3 2 3" xfId="16319" xr:uid="{A65C9E27-D56F-4145-83E5-ABA96F8029A8}"/>
    <cellStyle name="Normal 23 2 2 3 2 3 2" xfId="16320" xr:uid="{61953681-4544-4C89-989A-742E8D42B994}"/>
    <cellStyle name="Normal 23 2 2 3 2 4" xfId="16321" xr:uid="{A495458F-A0D1-4889-B16E-DC92BF14D3F3}"/>
    <cellStyle name="Normal 23 2 2 3 2_PP" xfId="16322" xr:uid="{36BE7CD2-F411-4B4B-A606-D09DA93918EA}"/>
    <cellStyle name="Normal 23 2 2 3 3" xfId="16323" xr:uid="{910DDEF7-98AB-4699-B4DF-A6E36A3CAA57}"/>
    <cellStyle name="Normal 23 2 2 3 4" xfId="16324" xr:uid="{BC616B0F-3B3D-46C4-93CD-EE2389393625}"/>
    <cellStyle name="Normal 23 2 2 3_(1a) Quarterly" xfId="16325" xr:uid="{1A7F2AC5-87CF-41E7-8D6C-44DE738B4C22}"/>
    <cellStyle name="Normal 23 2 2 4" xfId="16326" xr:uid="{27F42DFC-C353-47B9-AC07-7AA146CA78BD}"/>
    <cellStyle name="Normal 23 2 2 4 2" xfId="16327" xr:uid="{C96E257D-F909-4437-8C30-922DC2252773}"/>
    <cellStyle name="Normal 23 2 2 4 2 2" xfId="16328" xr:uid="{007DC956-AF60-477E-8FCA-5E5F70BD745D}"/>
    <cellStyle name="Normal 23 2 2 4 3" xfId="16329" xr:uid="{458A0014-98F6-486F-95B8-810BE5EE600A}"/>
    <cellStyle name="Normal 23 2 2 4 3 2" xfId="16330" xr:uid="{DEB1FD53-A11D-4F4E-BD65-A15DC61FF6B7}"/>
    <cellStyle name="Normal 23 2 2 4 4" xfId="16331" xr:uid="{6F9D3F03-BE10-440B-946F-8144D8D0DE93}"/>
    <cellStyle name="Normal 23 2 2 4_PP" xfId="16332" xr:uid="{860B16A7-3B25-4EC7-A814-C0BA97963423}"/>
    <cellStyle name="Normal 23 2 2 5" xfId="16333" xr:uid="{5EEAA1AE-9992-4D34-AC0F-96E04FC18B87}"/>
    <cellStyle name="Normal 23 2 2_(1) Control" xfId="16334" xr:uid="{93B1DCDA-01B0-4F36-92F3-551390DC9DEA}"/>
    <cellStyle name="Normal 23 2 20" xfId="16335" xr:uid="{14B90BBC-805D-4338-81A0-A69C99107F86}"/>
    <cellStyle name="Normal 23 2 20 2" xfId="16336" xr:uid="{FE2A0873-F05D-474D-A138-2122D8F8E3BF}"/>
    <cellStyle name="Normal 23 2 20 2 2" xfId="16337" xr:uid="{6D303FB8-A429-4EA4-9730-90397244F912}"/>
    <cellStyle name="Normal 23 2 20 2_(5a) Budget Volume &amp; Price" xfId="16338" xr:uid="{D283EBA2-3C5B-487E-B3C0-C8B025814B60}"/>
    <cellStyle name="Normal 23 2 20_(1a) Quarterly" xfId="16339" xr:uid="{9BB3819F-8106-4B71-B3BE-F586FB52E826}"/>
    <cellStyle name="Normal 23 2 21" xfId="16340" xr:uid="{E495FBF4-5CFA-44DF-B644-BE81CAA59C6D}"/>
    <cellStyle name="Normal 23 2 21 2" xfId="16341" xr:uid="{E56CD039-3D90-46C5-9A58-7A0B364112EA}"/>
    <cellStyle name="Normal 23 2 21 2 2" xfId="16342" xr:uid="{E7462D8A-B60E-4775-B2AD-1021183A6530}"/>
    <cellStyle name="Normal 23 2 21 2_(5a) Budget Volume &amp; Price" xfId="16343" xr:uid="{7CAAF160-4FDD-4287-A104-365B9DA36579}"/>
    <cellStyle name="Normal 23 2 21_(1a) Quarterly" xfId="16344" xr:uid="{251CFE66-5F27-4C90-A3AC-B8C57531EFAA}"/>
    <cellStyle name="Normal 23 2 22" xfId="16345" xr:uid="{CB6CE3CE-D027-4943-9BA5-4AD05DB7CF1D}"/>
    <cellStyle name="Normal 23 2 22 2" xfId="16346" xr:uid="{049E9405-D80B-47A3-9780-B8E91E161736}"/>
    <cellStyle name="Normal 23 2 22 2 2" xfId="16347" xr:uid="{4F9E4C74-F364-4B69-9D35-4DF03FE0EF25}"/>
    <cellStyle name="Normal 23 2 22 2_(5a) Budget Volume &amp; Price" xfId="16348" xr:uid="{8A56F6F1-6E0C-4B36-9A83-63922F8BAC2B}"/>
    <cellStyle name="Normal 23 2 22_(1a) Quarterly" xfId="16349" xr:uid="{2FF5B0CB-D07B-4F3D-9A6D-849625977336}"/>
    <cellStyle name="Normal 23 2 23" xfId="16350" xr:uid="{22BEE770-C7F1-4160-9565-7A3061CC8E59}"/>
    <cellStyle name="Normal 23 2 23 2" xfId="16351" xr:uid="{D6A37759-2D45-46EC-8A12-C837912529AC}"/>
    <cellStyle name="Normal 23 2 23 2 2" xfId="16352" xr:uid="{98126C03-E695-43EA-A355-DE2FDEC8F613}"/>
    <cellStyle name="Normal 23 2 23 2_(5a) Budget Volume &amp; Price" xfId="16353" xr:uid="{23A20382-A11D-41A3-8EC1-C96C15C339D0}"/>
    <cellStyle name="Normal 23 2 23_(1a) Quarterly" xfId="16354" xr:uid="{72D3357C-887F-4C8F-92A5-44A1B158E5DB}"/>
    <cellStyle name="Normal 23 2 24" xfId="16355" xr:uid="{A018158C-D3AF-4E18-8BF2-D44CF00A7991}"/>
    <cellStyle name="Normal 23 2 24 2" xfId="16356" xr:uid="{20EAB646-5707-456B-951C-50CB2F01076B}"/>
    <cellStyle name="Normal 23 2 24 2 2" xfId="16357" xr:uid="{463CDB3F-9F81-4836-98D5-D3436D9C8E08}"/>
    <cellStyle name="Normal 23 2 24 2_(5a) Budget Volume &amp; Price" xfId="16358" xr:uid="{702B3E03-901E-404F-83D7-9E0E72CF9518}"/>
    <cellStyle name="Normal 23 2 24_(1a) Quarterly" xfId="16359" xr:uid="{0DD33995-6A52-4458-B39C-929CEBE015A8}"/>
    <cellStyle name="Normal 23 2 25" xfId="16360" xr:uid="{AB899BF4-5F0B-4E7E-9F99-95637AC40E41}"/>
    <cellStyle name="Normal 23 2 25 2" xfId="16361" xr:uid="{88DD7861-34C8-4C60-821C-AEB36EF476D4}"/>
    <cellStyle name="Normal 23 2 25 2 2" xfId="16362" xr:uid="{D78B0A0E-CD5E-4956-B1C6-3BCC0D8306F3}"/>
    <cellStyle name="Normal 23 2 25 2_(5a) Budget Volume &amp; Price" xfId="16363" xr:uid="{EBEBCD5D-8632-473D-9821-6ED5CD75C35F}"/>
    <cellStyle name="Normal 23 2 25_(1a) Quarterly" xfId="16364" xr:uid="{34CBF528-2D19-4448-8E0B-780AD8F92204}"/>
    <cellStyle name="Normal 23 2 26" xfId="16365" xr:uid="{89F0CD43-8284-4BC4-ACBD-793D1C7A84C7}"/>
    <cellStyle name="Normal 23 2 26 2" xfId="16366" xr:uid="{41E55474-F7D3-46A8-B175-573F278B8163}"/>
    <cellStyle name="Normal 23 2 26 2 2" xfId="16367" xr:uid="{8FCD1B64-9041-49D4-A9BF-09489F9DEBF6}"/>
    <cellStyle name="Normal 23 2 26 2_(5a) Budget Volume &amp; Price" xfId="16368" xr:uid="{5EC04A3E-AA5A-47DF-AB80-1AB6F8B6EB20}"/>
    <cellStyle name="Normal 23 2 26_(1a) Quarterly" xfId="16369" xr:uid="{FCCAAC96-EBBA-424E-B46C-37E304C8AC70}"/>
    <cellStyle name="Normal 23 2 27" xfId="16370" xr:uid="{2988C218-13EC-471D-B8D4-2139AC676B90}"/>
    <cellStyle name="Normal 23 2 27 2" xfId="16371" xr:uid="{ED803C02-15A2-4A7D-B302-08F1D8C27C77}"/>
    <cellStyle name="Normal 23 2 27 2 2" xfId="16372" xr:uid="{18321982-FA80-49BF-9172-3EE723A41B1F}"/>
    <cellStyle name="Normal 23 2 27 2_(5a) Budget Volume &amp; Price" xfId="16373" xr:uid="{A04ED907-351F-4A1C-AEBA-68C1ED54D0ED}"/>
    <cellStyle name="Normal 23 2 27_(1a) Quarterly" xfId="16374" xr:uid="{4BF03A46-2D24-41E2-ADC5-C2CA1CFCF712}"/>
    <cellStyle name="Normal 23 2 28" xfId="16375" xr:uid="{58EC5103-7F28-42E7-B873-01AA7A8A766C}"/>
    <cellStyle name="Normal 23 2 28 2" xfId="16376" xr:uid="{9A72C91F-2935-4BB9-BB86-B87354A7A225}"/>
    <cellStyle name="Normal 23 2 28 2 2" xfId="16377" xr:uid="{62CFC965-953F-4998-A13D-43B45E23988F}"/>
    <cellStyle name="Normal 23 2 28 2_(5a) Budget Volume &amp; Price" xfId="16378" xr:uid="{D2A4F08D-6DA8-4184-AE1C-C4DFB16D11C3}"/>
    <cellStyle name="Normal 23 2 28_(1a) Quarterly" xfId="16379" xr:uid="{D493B1F1-D6A4-499A-AD3C-47CE8CC2668C}"/>
    <cellStyle name="Normal 23 2 29" xfId="16380" xr:uid="{13F81EEE-79F8-40F5-BE0F-4CC0A09AF6C8}"/>
    <cellStyle name="Normal 23 2 29 2" xfId="16381" xr:uid="{3D367F24-7325-4D87-8426-54BBDA48003E}"/>
    <cellStyle name="Normal 23 2 29 2 2" xfId="16382" xr:uid="{F1813150-9ADE-40DF-B5B5-E303C157F3A6}"/>
    <cellStyle name="Normal 23 2 29 2_(5a) Budget Volume &amp; Price" xfId="16383" xr:uid="{ACEA0117-1F79-4F9B-82EF-CF6356FADA11}"/>
    <cellStyle name="Normal 23 2 29_(1a) Quarterly" xfId="16384" xr:uid="{FC00F799-6ADF-4A18-BB28-32502A4AC509}"/>
    <cellStyle name="Normal 23 2 3" xfId="16385" xr:uid="{CE85C2A3-4279-4597-949F-D0E52F4CBA0D}"/>
    <cellStyle name="Normal 23 2 3 2" xfId="16386" xr:uid="{3EFBB481-516D-4645-9757-1C23BDAFBA85}"/>
    <cellStyle name="Normal 23 2 3 2 2" xfId="16387" xr:uid="{FBE5CB52-DED7-4390-95C4-B35E11BC0495}"/>
    <cellStyle name="Normal 23 2 3 2 2 2" xfId="16388" xr:uid="{73F84236-B3C6-4ACD-B38A-FDDDF82F8767}"/>
    <cellStyle name="Normal 23 2 3 2 2 2 2" xfId="16389" xr:uid="{9F49773C-1A11-4B36-92BF-6BED5BBD1153}"/>
    <cellStyle name="Normal 23 2 3 2 2 3" xfId="16390" xr:uid="{B3968928-84C0-4978-A8BA-88C450DD2599}"/>
    <cellStyle name="Normal 23 2 3 2 2 3 2" xfId="16391" xr:uid="{FD4B3B10-5B94-4109-8EAC-5170D31BBE1C}"/>
    <cellStyle name="Normal 23 2 3 2 2 4" xfId="16392" xr:uid="{72311D0B-C345-42F7-8AD8-B758861F2B04}"/>
    <cellStyle name="Normal 23 2 3 2 2_PP" xfId="16393" xr:uid="{C0E74F9B-6E3B-4DF1-8610-7120ED57978D}"/>
    <cellStyle name="Normal 23 2 3 2 3" xfId="16394" xr:uid="{D44F8FF7-C781-407A-BA24-18CD4FAFAC07}"/>
    <cellStyle name="Normal 23 2 3 2 4" xfId="16395" xr:uid="{490A1FDF-6D33-4F65-B283-D6E378EF74AE}"/>
    <cellStyle name="Normal 23 2 3 2_(1a) Quarterly" xfId="16396" xr:uid="{66BAC590-5D7E-44FD-8C4B-F9385C907124}"/>
    <cellStyle name="Normal 23 2 3 3" xfId="16397" xr:uid="{A87E651D-32BE-4A6D-B3BB-99C5AD18FD83}"/>
    <cellStyle name="Normal 23 2 3 3 2" xfId="16398" xr:uid="{4B119D5C-6904-4EF8-A768-11B246BDA95A}"/>
    <cellStyle name="Normal 23 2 3 3 2 2" xfId="16399" xr:uid="{93C857D5-2056-49CA-88DC-0B93F489DEA3}"/>
    <cellStyle name="Normal 23 2 3 3 3" xfId="16400" xr:uid="{0CEA60C3-EDA1-4E85-B722-02C6423C18A1}"/>
    <cellStyle name="Normal 23 2 3 3 3 2" xfId="16401" xr:uid="{C3E7CC94-00BE-4731-8B33-9E3497E9540B}"/>
    <cellStyle name="Normal 23 2 3 3 4" xfId="16402" xr:uid="{7D22261F-DAC9-4CC9-A20B-0C47A92BEB1C}"/>
    <cellStyle name="Normal 23 2 3 3_PP" xfId="16403" xr:uid="{05CF1DB2-10C8-46E4-9CBF-7F6D43D2604E}"/>
    <cellStyle name="Normal 23 2 3 4" xfId="16404" xr:uid="{E7B3E4A2-B992-460C-B0F0-64581EC1C410}"/>
    <cellStyle name="Normal 23 2 3_(1a) Quarterly" xfId="16405" xr:uid="{7E62CCEF-532D-4895-94C5-B1E1A738A5CF}"/>
    <cellStyle name="Normal 23 2 30" xfId="16406" xr:uid="{3733A286-1186-4AFF-B9A0-BD1C8A583749}"/>
    <cellStyle name="Normal 23 2 30 2" xfId="16407" xr:uid="{4791B67B-0CBD-4FBE-B9B1-F4117E1E2FF2}"/>
    <cellStyle name="Normal 23 2 30 2 2" xfId="16408" xr:uid="{E5AA580E-31C7-4149-8352-04B0F76D27D1}"/>
    <cellStyle name="Normal 23 2 30 2_(5a) Budget Volume &amp; Price" xfId="16409" xr:uid="{FE005C6C-BD7E-4AFB-940A-77957AA81055}"/>
    <cellStyle name="Normal 23 2 30_(1a) Quarterly" xfId="16410" xr:uid="{A66A5169-6AD7-4283-88D1-59BC7A9B6888}"/>
    <cellStyle name="Normal 23 2 31" xfId="16411" xr:uid="{9E1EF760-47E5-431E-A32A-FFC40E4A3C6E}"/>
    <cellStyle name="Normal 23 2 31 2" xfId="16412" xr:uid="{31F4BAA2-3C2A-477F-9C03-04CA42F53E13}"/>
    <cellStyle name="Normal 23 2 31_Assumptions" xfId="16413" xr:uid="{8560409F-4A87-4E1B-8FBB-04951B4E6AE7}"/>
    <cellStyle name="Normal 23 2 32" xfId="16414" xr:uid="{6BFA48DD-6C3C-416A-9330-5CA657035F67}"/>
    <cellStyle name="Normal 23 2 4" xfId="16415" xr:uid="{BBC1BF0D-3296-4273-9204-75C3C5F6BCFD}"/>
    <cellStyle name="Normal 23 2 4 2" xfId="16416" xr:uid="{B8464BB0-756C-49ED-A256-5781DD751C93}"/>
    <cellStyle name="Normal 23 2 4 2 2" xfId="16417" xr:uid="{A1C10E06-5F73-48A1-A273-66C181A0F896}"/>
    <cellStyle name="Normal 23 2 4 2 2 2" xfId="16418" xr:uid="{11AB784B-96EF-48CF-B7A4-5421E8B8141E}"/>
    <cellStyle name="Normal 23 2 4 2 2 2 2" xfId="16419" xr:uid="{625AFF5F-8555-4F2E-9A69-915117FC846C}"/>
    <cellStyle name="Normal 23 2 4 2 2 3" xfId="16420" xr:uid="{F8B68EB8-6646-45E7-A55D-E3F2ADF34A69}"/>
    <cellStyle name="Normal 23 2 4 2 2 3 2" xfId="16421" xr:uid="{3F989275-9F7E-425E-92AA-D4024F78E52C}"/>
    <cellStyle name="Normal 23 2 4 2 2 4" xfId="16422" xr:uid="{191B5789-DAA6-4096-AECF-5E5175AC99D0}"/>
    <cellStyle name="Normal 23 2 4 2 2_PP" xfId="16423" xr:uid="{05686A35-BF4B-43EF-9D55-B56312DD8145}"/>
    <cellStyle name="Normal 23 2 4 2 3" xfId="16424" xr:uid="{30C97CFA-825A-4814-99CD-1EC11BF2D18E}"/>
    <cellStyle name="Normal 23 2 4 2 4" xfId="16425" xr:uid="{E58B3CBB-DA2B-4816-8736-6C1ED5E050D5}"/>
    <cellStyle name="Normal 23 2 4 2_(1a) Quarterly" xfId="16426" xr:uid="{A7BE6256-7296-41EB-9893-00269347BB5E}"/>
    <cellStyle name="Normal 23 2 4 3" xfId="16427" xr:uid="{FFB0B597-999B-4C3A-8DE3-6ADC3920164B}"/>
    <cellStyle name="Normal 23 2 4 3 2" xfId="16428" xr:uid="{B03A9AE7-DB06-4E9E-9FA2-725BE7E65A83}"/>
    <cellStyle name="Normal 23 2 4 3 2 2" xfId="16429" xr:uid="{6D5C0E6B-7469-4D8C-9E83-B09996177370}"/>
    <cellStyle name="Normal 23 2 4 3 3" xfId="16430" xr:uid="{1B88B50C-4A35-4A0C-9D1F-55E767F3C579}"/>
    <cellStyle name="Normal 23 2 4 3 3 2" xfId="16431" xr:uid="{8F0B10A5-A66A-45AD-B46E-98628FB99554}"/>
    <cellStyle name="Normal 23 2 4 3 4" xfId="16432" xr:uid="{7C47DBDF-EE6D-4760-9225-D72CDAE6940B}"/>
    <cellStyle name="Normal 23 2 4 3_PP" xfId="16433" xr:uid="{EFBC95BC-17C7-4F48-9B6E-9E7876196C8D}"/>
    <cellStyle name="Normal 23 2 4 4" xfId="16434" xr:uid="{08360FAD-C4E6-4878-AD5D-687AE1B70B34}"/>
    <cellStyle name="Normal 23 2 4_(1a) Quarterly" xfId="16435" xr:uid="{FAB8999B-2395-4ADF-ADCF-F81F0ABB2A43}"/>
    <cellStyle name="Normal 23 2 5" xfId="16436" xr:uid="{FBBB387B-09CD-4DA5-8841-E90E680ECCC1}"/>
    <cellStyle name="Normal 23 2 5 2" xfId="16437" xr:uid="{B75AD827-96AF-4730-977A-B3E8B7B36FAE}"/>
    <cellStyle name="Normal 23 2 5 2 2" xfId="16438" xr:uid="{3B206ABE-F631-4047-B03D-007D36E07F0C}"/>
    <cellStyle name="Normal 23 2 5 2 2 2" xfId="16439" xr:uid="{797745CA-6CB1-447A-BDAF-C5342186EB30}"/>
    <cellStyle name="Normal 23 2 5 2 2 2 2" xfId="16440" xr:uid="{70690C5C-785B-445F-8E3A-3382A41BEA92}"/>
    <cellStyle name="Normal 23 2 5 2 2 3" xfId="16441" xr:uid="{D0BEBEFC-85C7-4752-863D-DF4D059A1523}"/>
    <cellStyle name="Normal 23 2 5 2 2 3 2" xfId="16442" xr:uid="{7D692B09-AA9E-4EBA-A35A-BCA2EF8707C0}"/>
    <cellStyle name="Normal 23 2 5 2 2 4" xfId="16443" xr:uid="{2649A9E3-4DB1-4A89-943D-6B344D4EB8AA}"/>
    <cellStyle name="Normal 23 2 5 2 2_PP" xfId="16444" xr:uid="{3D0AA625-6582-4C45-9612-0FFBE9D21438}"/>
    <cellStyle name="Normal 23 2 5 2 3" xfId="16445" xr:uid="{C93DF463-BC37-4A84-8691-FB534460E88F}"/>
    <cellStyle name="Normal 23 2 5 2 4" xfId="16446" xr:uid="{E91E0909-26E3-435B-A3B0-89C346007622}"/>
    <cellStyle name="Normal 23 2 5 2_(1a) Quarterly" xfId="16447" xr:uid="{8E470ADF-DBAB-4D80-90E8-393E0CBAEC0F}"/>
    <cellStyle name="Normal 23 2 5 3" xfId="16448" xr:uid="{5E716BA7-4CF7-47A4-A0AA-E7AD40EFB818}"/>
    <cellStyle name="Normal 23 2 5 3 2" xfId="16449" xr:uid="{0B8ADE96-8DE6-46AE-A123-0D2A8587F754}"/>
    <cellStyle name="Normal 23 2 5 3 2 2" xfId="16450" xr:uid="{8B769167-9FF0-43A1-98B5-2B133F01A9E6}"/>
    <cellStyle name="Normal 23 2 5 3 3" xfId="16451" xr:uid="{56BD5B43-D3C1-4DA5-BC09-E6C7D810C332}"/>
    <cellStyle name="Normal 23 2 5 3 3 2" xfId="16452" xr:uid="{00BD814A-211C-4FC4-A4AF-76717C4770EC}"/>
    <cellStyle name="Normal 23 2 5 3 4" xfId="16453" xr:uid="{AD3F156A-9D8F-4348-A62B-9798DDABA142}"/>
    <cellStyle name="Normal 23 2 5 3_PP" xfId="16454" xr:uid="{C0A9B181-F953-48BD-9718-0474A12152B4}"/>
    <cellStyle name="Normal 23 2 5 4" xfId="16455" xr:uid="{1229A85C-7323-476D-AC69-4D52F2A44D2A}"/>
    <cellStyle name="Normal 23 2 5_(1a) Quarterly" xfId="16456" xr:uid="{CA79B192-C760-4BB8-8249-A0400014835E}"/>
    <cellStyle name="Normal 23 2 6" xfId="16457" xr:uid="{B2B08440-4E71-411C-8E31-4C8A0DF44A38}"/>
    <cellStyle name="Normal 23 2 6 2" xfId="16458" xr:uid="{B55394FD-58FD-4414-B795-F4F1BEA2BFE3}"/>
    <cellStyle name="Normal 23 2 6 2 2" xfId="16459" xr:uid="{8E042F9E-5ED3-46C8-8212-5BB521CB8A64}"/>
    <cellStyle name="Normal 23 2 6 2_(5a) Budget Volume &amp; Price" xfId="16460" xr:uid="{9E435467-B7D4-437C-9D3C-A4FE54EE52BB}"/>
    <cellStyle name="Normal 23 2 6_(1a) Quarterly" xfId="16461" xr:uid="{D0535540-1790-49ED-92C1-21ABE37F3F82}"/>
    <cellStyle name="Normal 23 2 7" xfId="16462" xr:uid="{8E6569C8-A6DD-43AE-987B-E66FC43AA09D}"/>
    <cellStyle name="Normal 23 2 7 2" xfId="16463" xr:uid="{AAB8C10E-7AC3-420F-A647-134314E3ED50}"/>
    <cellStyle name="Normal 23 2 7 2 2" xfId="16464" xr:uid="{F55F4214-5A6E-4E78-A390-56AC2D9AA206}"/>
    <cellStyle name="Normal 23 2 7 2_(5a) Budget Volume &amp; Price" xfId="16465" xr:uid="{5E2F81FF-D7D9-4FFB-8285-849F3CCE8FDD}"/>
    <cellStyle name="Normal 23 2 7_(1a) Quarterly" xfId="16466" xr:uid="{72C39E7B-6055-4535-B3DD-F25B3A9D296C}"/>
    <cellStyle name="Normal 23 2 8" xfId="16467" xr:uid="{F03EC8B3-F326-4905-8741-9746AF7C5095}"/>
    <cellStyle name="Normal 23 2 8 2" xfId="16468" xr:uid="{0E056F81-4A47-4A3F-9C2B-0ADD86534BA2}"/>
    <cellStyle name="Normal 23 2 8 2 2" xfId="16469" xr:uid="{B0D0BA31-FF97-4B23-B555-479F33CBD0EE}"/>
    <cellStyle name="Normal 23 2 8 2_(5a) Budget Volume &amp; Price" xfId="16470" xr:uid="{76144B6B-FF8C-4B52-9606-6D5616E99259}"/>
    <cellStyle name="Normal 23 2 8_(1a) Quarterly" xfId="16471" xr:uid="{344CA6E9-9001-41C4-B2A3-B2142794FA67}"/>
    <cellStyle name="Normal 23 2 9" xfId="16472" xr:uid="{E2376D65-0CE8-4553-927E-28823783B0EF}"/>
    <cellStyle name="Normal 23 2 9 2" xfId="16473" xr:uid="{1E7156EB-BA1B-4231-83B3-BDE75415BB67}"/>
    <cellStyle name="Normal 23 2 9 2 2" xfId="16474" xr:uid="{D91DD338-E19F-4F33-B25A-80FD8066CB0B}"/>
    <cellStyle name="Normal 23 2 9 2_(5a) Budget Volume &amp; Price" xfId="16475" xr:uid="{B37E0C5A-78C4-49CF-AB47-4B291A2B852A}"/>
    <cellStyle name="Normal 23 2 9_(1a) Quarterly" xfId="16476" xr:uid="{2D731877-F330-4FAC-9230-CBEBADD12542}"/>
    <cellStyle name="Normal 23 2_(1a) Income Statement YTD" xfId="16477" xr:uid="{C827DF52-7960-4D79-A364-C1FF6AE27B98}"/>
    <cellStyle name="Normal 23 20" xfId="16478" xr:uid="{AD360BA2-A640-4E83-9B0A-00C0DCF780E0}"/>
    <cellStyle name="Normal 23 20 2" xfId="16479" xr:uid="{B8C4D389-4FB0-4E21-92DC-EE4F401804BB}"/>
    <cellStyle name="Normal 23 20 2 2" xfId="16480" xr:uid="{9AF64280-8C31-414F-B9F2-52540DD0AB08}"/>
    <cellStyle name="Normal 23 20 2_(5a) Budget Volume &amp; Price" xfId="16481" xr:uid="{027E676F-7536-44D5-8D81-9C3FB354230A}"/>
    <cellStyle name="Normal 23 20_(1a) Quarterly" xfId="16482" xr:uid="{3A490875-68D6-4B32-9F8B-F0C06C206C44}"/>
    <cellStyle name="Normal 23 21" xfId="16483" xr:uid="{42E0F5C6-4581-4060-A166-D6358AD370D6}"/>
    <cellStyle name="Normal 23 21 2" xfId="16484" xr:uid="{BA7DBC07-945A-42B2-A30B-B503CF02E923}"/>
    <cellStyle name="Normal 23 21 2 2" xfId="16485" xr:uid="{59EE75F8-AE94-4D2D-B60F-083083312036}"/>
    <cellStyle name="Normal 23 21 2_(5a) Budget Volume &amp; Price" xfId="16486" xr:uid="{83B31CC2-5CB8-49E0-90B7-61E68420C9C5}"/>
    <cellStyle name="Normal 23 21_(1a) Quarterly" xfId="16487" xr:uid="{8127E4AD-B7C5-41D5-9067-0079B384DF9A}"/>
    <cellStyle name="Normal 23 22" xfId="16488" xr:uid="{B9463FBB-A2D6-4DE4-A7AE-C1CF475A3B99}"/>
    <cellStyle name="Normal 23 22 2" xfId="16489" xr:uid="{0B53771A-2379-48B8-887F-9DC8CD1631BD}"/>
    <cellStyle name="Normal 23 22 2 2" xfId="16490" xr:uid="{A8BAE192-F405-419F-9664-F607E35E23B9}"/>
    <cellStyle name="Normal 23 22 2_(5a) Budget Volume &amp; Price" xfId="16491" xr:uid="{DE8E4836-E89C-472C-A591-80A366DB7DF5}"/>
    <cellStyle name="Normal 23 22_(1a) Quarterly" xfId="16492" xr:uid="{A59A958A-68E2-4212-AC43-21E387562347}"/>
    <cellStyle name="Normal 23 23" xfId="16493" xr:uid="{0D8B1153-8F66-4DF6-AEFC-334B7FF8BE4B}"/>
    <cellStyle name="Normal 23 23 2" xfId="16494" xr:uid="{4A33DCCF-E60B-474A-96AD-5EB59CAE3AFF}"/>
    <cellStyle name="Normal 23 23 2 2" xfId="16495" xr:uid="{5A373623-705D-497B-81B6-0CC54451466B}"/>
    <cellStyle name="Normal 23 23 2_(5a) Budget Volume &amp; Price" xfId="16496" xr:uid="{4AE06D1D-CDB5-4E2D-B148-CF8E61F96CDB}"/>
    <cellStyle name="Normal 23 23_(1a) Quarterly" xfId="16497" xr:uid="{5967A7D1-9282-4451-B098-F976C8AACA2E}"/>
    <cellStyle name="Normal 23 24" xfId="16498" xr:uid="{77D83877-E1A6-4497-9D8D-6639A25EF931}"/>
    <cellStyle name="Normal 23 24 2" xfId="16499" xr:uid="{2FCDA7CF-F4C4-4E92-A9E5-98E3C73B7548}"/>
    <cellStyle name="Normal 23 24 2 2" xfId="16500" xr:uid="{C3BE8B37-E375-459B-8DC6-44AA2AF8DB8A}"/>
    <cellStyle name="Normal 23 24 2_(5a) Budget Volume &amp; Price" xfId="16501" xr:uid="{CE8CE963-F604-449F-B328-682E0713715B}"/>
    <cellStyle name="Normal 23 24_(1a) Quarterly" xfId="16502" xr:uid="{0EE00766-EB2B-46FF-8235-1C1DEDDF933F}"/>
    <cellStyle name="Normal 23 25" xfId="16503" xr:uid="{E777DC9B-4E79-4E36-8512-9CCB1E6D2FBE}"/>
    <cellStyle name="Normal 23 25 2" xfId="16504" xr:uid="{29B2846D-BB2A-430F-8295-DE881397C48C}"/>
    <cellStyle name="Normal 23 25 2 2" xfId="16505" xr:uid="{579C068B-CD92-41F1-8146-B8249BB71550}"/>
    <cellStyle name="Normal 23 25 2_(5a) Budget Volume &amp; Price" xfId="16506" xr:uid="{340433D8-0552-428B-B48C-B4724AE0FFF6}"/>
    <cellStyle name="Normal 23 25_(1a) Quarterly" xfId="16507" xr:uid="{EAD2A39E-6403-4BA6-8407-B62D8D7704E9}"/>
    <cellStyle name="Normal 23 26" xfId="16508" xr:uid="{0332E606-99AD-4504-B584-AEB688D63300}"/>
    <cellStyle name="Normal 23 26 2" xfId="16509" xr:uid="{5DDFEB8B-CE7A-4AFD-8AB9-2C00927EFFCD}"/>
    <cellStyle name="Normal 23 26 2 2" xfId="16510" xr:uid="{82F6552F-3452-4C07-AFD3-0243CEC2FFAB}"/>
    <cellStyle name="Normal 23 26 2_(5a) Budget Volume &amp; Price" xfId="16511" xr:uid="{7F10CE1C-B2C2-4C46-9CD1-A94B6D77A492}"/>
    <cellStyle name="Normal 23 26_(1a) Quarterly" xfId="16512" xr:uid="{20CB5957-FAC5-4AE6-9805-9C72C85999C8}"/>
    <cellStyle name="Normal 23 27" xfId="16513" xr:uid="{4074A481-2DD4-4AE6-85E5-CB1D77FD30FF}"/>
    <cellStyle name="Normal 23 27 2" xfId="16514" xr:uid="{9A34A7AE-0C21-4042-9BFE-66901E15CC90}"/>
    <cellStyle name="Normal 23 27 2 2" xfId="16515" xr:uid="{4DCB87E3-AEFB-48EF-AEBD-56E7DA241C56}"/>
    <cellStyle name="Normal 23 27 2_(5a) Budget Volume &amp; Price" xfId="16516" xr:uid="{F0E6FF8F-FD1D-4E51-A5FF-C52691E7DFD8}"/>
    <cellStyle name="Normal 23 27_(1a) Quarterly" xfId="16517" xr:uid="{F9ABE7D5-FA36-4392-99A0-AE18CF0571FB}"/>
    <cellStyle name="Normal 23 28" xfId="16518" xr:uid="{5942153B-10F4-43D6-9DF3-003CC9FCC5F1}"/>
    <cellStyle name="Normal 23 28 2" xfId="16519" xr:uid="{35A0BE4E-284B-4B9C-BCCA-AB7387FF4738}"/>
    <cellStyle name="Normal 23 28 2 2" xfId="16520" xr:uid="{57A67B9C-A825-4486-8671-412F7D891CBA}"/>
    <cellStyle name="Normal 23 28 2_(5a) Budget Volume &amp; Price" xfId="16521" xr:uid="{ABF73AF2-59B7-4809-B932-DD63315449C7}"/>
    <cellStyle name="Normal 23 28_(1a) Quarterly" xfId="16522" xr:uid="{1E6ABCDB-9E4E-42AE-8379-5DED9B30FC7F}"/>
    <cellStyle name="Normal 23 29" xfId="16523" xr:uid="{AFAFF653-5EDF-490F-8E74-808E12532311}"/>
    <cellStyle name="Normal 23 29 2" xfId="16524" xr:uid="{D3DC10F5-A7A3-439E-819B-F3992CA9D17B}"/>
    <cellStyle name="Normal 23 29 2 2" xfId="16525" xr:uid="{537C16C3-4DCA-422A-B49F-C330E7A70C73}"/>
    <cellStyle name="Normal 23 29 2_(5a) Budget Volume &amp; Price" xfId="16526" xr:uid="{BDE47DD9-ACF7-4007-A9B7-48A15819B2AE}"/>
    <cellStyle name="Normal 23 29_(1a) Quarterly" xfId="16527" xr:uid="{5255B193-1FCC-4F3B-888A-8F6DAA640E08}"/>
    <cellStyle name="Normal 23 3" xfId="115" xr:uid="{00000000-0005-0000-0000-000081000000}"/>
    <cellStyle name="Normal 23 3 10" xfId="16528" xr:uid="{95066653-4E97-474D-A764-B7F06B16A6FB}"/>
    <cellStyle name="Normal 23 3 10 2" xfId="16529" xr:uid="{2DB54617-AECC-41AD-A9F6-923E6FFAA8B6}"/>
    <cellStyle name="Normal 23 3 10 2 2" xfId="16530" xr:uid="{6612592B-83D5-48AE-99A3-FD74CFDB367B}"/>
    <cellStyle name="Normal 23 3 10 2_(5a) Budget Volume &amp; Price" xfId="16531" xr:uid="{4017D96C-2294-46D6-82A3-0716F45E6F38}"/>
    <cellStyle name="Normal 23 3 10_(1a) Quarterly" xfId="16532" xr:uid="{8524D169-20B7-43A1-91E5-B11824D54E95}"/>
    <cellStyle name="Normal 23 3 11" xfId="16533" xr:uid="{F732CA66-B24D-426C-9E7B-6331EB2770D4}"/>
    <cellStyle name="Normal 23 3 11 2" xfId="16534" xr:uid="{64D2BA14-01FB-4C24-B795-708D80EBB60F}"/>
    <cellStyle name="Normal 23 3 11 2 2" xfId="16535" xr:uid="{44323966-E5D3-4A51-9AE0-14205DC83FE7}"/>
    <cellStyle name="Normal 23 3 11 2_(5a) Budget Volume &amp; Price" xfId="16536" xr:uid="{BF7795A0-6DBC-4081-928A-57DC2F98DBDC}"/>
    <cellStyle name="Normal 23 3 11_(1a) Quarterly" xfId="16537" xr:uid="{6DB1A2D6-A887-44F7-8C84-7EB7CDBF9409}"/>
    <cellStyle name="Normal 23 3 12" xfId="16538" xr:uid="{DEEE2366-FB05-4512-9170-419C09BF6EC0}"/>
    <cellStyle name="Normal 23 3 12 2" xfId="16539" xr:uid="{BF78CB4B-FF4D-4CD2-8AE2-4971B647EB19}"/>
    <cellStyle name="Normal 23 3 12 2 2" xfId="16540" xr:uid="{79134EB7-A48A-4431-87A7-49DCA72E6FBA}"/>
    <cellStyle name="Normal 23 3 12 2_(5a) Budget Volume &amp; Price" xfId="16541" xr:uid="{44B79A7D-5A13-41C6-A3D0-9BE68D2D7C56}"/>
    <cellStyle name="Normal 23 3 12_(1a) Quarterly" xfId="16542" xr:uid="{90543906-6A3C-4161-98A9-BFC3694467E5}"/>
    <cellStyle name="Normal 23 3 13" xfId="16543" xr:uid="{800DC1A6-A7D2-4372-B4D4-C4D96CCA9EB6}"/>
    <cellStyle name="Normal 23 3 13 2" xfId="16544" xr:uid="{CA892F5E-2784-4E4E-8A94-FA52A70EF6F5}"/>
    <cellStyle name="Normal 23 3 13 2 2" xfId="16545" xr:uid="{DA73B062-5A6A-44FC-99DD-84829D88F6D1}"/>
    <cellStyle name="Normal 23 3 13 2_(5a) Budget Volume &amp; Price" xfId="16546" xr:uid="{BFA09AA5-1090-4F1C-9B05-9F5AF775C6CF}"/>
    <cellStyle name="Normal 23 3 13_(1a) Quarterly" xfId="16547" xr:uid="{77E1F4C3-8FE6-48F4-9EFD-ABE81B2490BC}"/>
    <cellStyle name="Normal 23 3 14" xfId="16548" xr:uid="{9E100DD4-9D6A-4CE8-A6CD-90B8B94373E2}"/>
    <cellStyle name="Normal 23 3 14 2" xfId="16549" xr:uid="{C67CE4AE-C04A-46F1-9CCC-F3B829357C25}"/>
    <cellStyle name="Normal 23 3 14 2 2" xfId="16550" xr:uid="{B587CB80-A048-4FBA-A215-20466E4877D1}"/>
    <cellStyle name="Normal 23 3 14 2_(5a) Budget Volume &amp; Price" xfId="16551" xr:uid="{E7218E7C-4CE2-43A3-BFCC-92EF277A327A}"/>
    <cellStyle name="Normal 23 3 14_(1a) Quarterly" xfId="16552" xr:uid="{56C602E6-57AD-49E2-AD61-6D59DE2767DF}"/>
    <cellStyle name="Normal 23 3 15" xfId="16553" xr:uid="{418D7923-1C9B-4920-933E-8C0A2A49D66B}"/>
    <cellStyle name="Normal 23 3 15 2" xfId="16554" xr:uid="{9FDE453A-3AD0-48FE-A664-5F1CD40E2225}"/>
    <cellStyle name="Normal 23 3 15 2 2" xfId="16555" xr:uid="{39CCDBDC-0776-48DB-8EB0-32A4689D0157}"/>
    <cellStyle name="Normal 23 3 15 2_(5a) Budget Volume &amp; Price" xfId="16556" xr:uid="{03154414-A53B-4D0C-AA71-A0272C1A2FD8}"/>
    <cellStyle name="Normal 23 3 15_(1a) Quarterly" xfId="16557" xr:uid="{E48709E3-F3FE-4973-91AB-B0C3F700EB9F}"/>
    <cellStyle name="Normal 23 3 16" xfId="16558" xr:uid="{8A22FA8D-D2B1-4350-A76A-872894C99288}"/>
    <cellStyle name="Normal 23 3 16 2" xfId="16559" xr:uid="{35845F92-7393-4EAA-89F9-305E66BA353F}"/>
    <cellStyle name="Normal 23 3 16 2 2" xfId="16560" xr:uid="{DBEC7A10-74E9-4C8B-8DD6-5F63E26D431B}"/>
    <cellStyle name="Normal 23 3 16 2_(5a) Budget Volume &amp; Price" xfId="16561" xr:uid="{86CEF3FB-FE6C-4657-A5B2-9FB061AE3D2F}"/>
    <cellStyle name="Normal 23 3 16_(1a) Quarterly" xfId="16562" xr:uid="{4504674B-0C26-4D94-8F67-E898CC7E19BD}"/>
    <cellStyle name="Normal 23 3 17" xfId="16563" xr:uid="{2D87331E-F724-4E59-B604-9E575F6D8120}"/>
    <cellStyle name="Normal 23 3 17 2" xfId="16564" xr:uid="{18E93789-9D44-40C7-8AF1-CD6AF9A01324}"/>
    <cellStyle name="Normal 23 3 17 2 2" xfId="16565" xr:uid="{9BB81E39-E228-4ACF-8A5C-ED0AEBB4D071}"/>
    <cellStyle name="Normal 23 3 17 2_(5a) Budget Volume &amp; Price" xfId="16566" xr:uid="{19FE3E2D-A8C1-4187-8253-FA03F5A4C197}"/>
    <cellStyle name="Normal 23 3 17_(1a) Quarterly" xfId="16567" xr:uid="{B3756220-3A40-4031-9FB2-358AE6C8907B}"/>
    <cellStyle name="Normal 23 3 18" xfId="16568" xr:uid="{F499AC61-D121-445A-8DB2-27CCEB66D5A2}"/>
    <cellStyle name="Normal 23 3 18 2" xfId="16569" xr:uid="{4437A16E-2850-4904-9A27-88B6ED1AB641}"/>
    <cellStyle name="Normal 23 3 18 2 2" xfId="16570" xr:uid="{E9392286-89BF-4D5F-A815-3449E1E158CB}"/>
    <cellStyle name="Normal 23 3 18 2_(5a) Budget Volume &amp; Price" xfId="16571" xr:uid="{70A5E074-2D12-4FC6-9E6E-4860677FBAD9}"/>
    <cellStyle name="Normal 23 3 18_(1a) Quarterly" xfId="16572" xr:uid="{D9ADB891-B2C3-483B-8B6E-B82C11D2EAD4}"/>
    <cellStyle name="Normal 23 3 19" xfId="16573" xr:uid="{C4294BDC-35AE-4216-90F3-C0074D62BF3F}"/>
    <cellStyle name="Normal 23 3 19 2" xfId="16574" xr:uid="{499110E9-1CB1-49D2-A5E7-5B1539D8D991}"/>
    <cellStyle name="Normal 23 3 19 2 2" xfId="16575" xr:uid="{B6146467-CAFC-4ED1-B817-19A6D59EA148}"/>
    <cellStyle name="Normal 23 3 19 2_(5a) Budget Volume &amp; Price" xfId="16576" xr:uid="{89EC817B-FDF7-4FD2-A635-D58E899E7EFF}"/>
    <cellStyle name="Normal 23 3 19_(1a) Quarterly" xfId="16577" xr:uid="{B3CF22A3-A458-404A-A8BF-4A1D431C484A}"/>
    <cellStyle name="Normal 23 3 2" xfId="16578" xr:uid="{60D39C02-814A-4FD8-9FFD-C3402EAAABA2}"/>
    <cellStyle name="Normal 23 3 2 2" xfId="16579" xr:uid="{820B4A4D-232E-409E-8DC8-3C2368E14548}"/>
    <cellStyle name="Normal 23 3 2 2 2" xfId="16580" xr:uid="{D5AFF67A-1C1C-4FC3-9176-BE2776406DFE}"/>
    <cellStyle name="Normal 23 3 2 2 2 2" xfId="16581" xr:uid="{9F163747-0D5B-46B0-B82F-85440F01E749}"/>
    <cellStyle name="Normal 23 3 2 2 2 2 2" xfId="16582" xr:uid="{1DA567DB-7938-4718-A98E-28069B76BBCF}"/>
    <cellStyle name="Normal 23 3 2 2 2 3" xfId="16583" xr:uid="{D6E203A2-67EA-4887-A0EF-4474082DCCB7}"/>
    <cellStyle name="Normal 23 3 2 2 2 3 2" xfId="16584" xr:uid="{4BEC0752-C1D1-40B3-B0C1-BA61FECA73E2}"/>
    <cellStyle name="Normal 23 3 2 2 2 4" xfId="16585" xr:uid="{1FD4884C-5B68-4DE8-A0CB-2CEB0FFF5342}"/>
    <cellStyle name="Normal 23 3 2 2 2_PP" xfId="16586" xr:uid="{3672A13C-CD69-4DFC-86E9-DCEF71266D0F}"/>
    <cellStyle name="Normal 23 3 2 2 3" xfId="16587" xr:uid="{1B0DA955-A385-49CD-8CEA-27D8AE6F0158}"/>
    <cellStyle name="Normal 23 3 2 2 4" xfId="16588" xr:uid="{DC44538F-A66F-4702-AEAE-2A039D2EC79A}"/>
    <cellStyle name="Normal 23 3 2 2_(1a) Quarterly" xfId="16589" xr:uid="{338F5C6A-B408-43E8-AEF3-5C34C75EE960}"/>
    <cellStyle name="Normal 23 3 2 3" xfId="16590" xr:uid="{84CCB8A6-94FB-49C3-ADB3-ED142461AAF3}"/>
    <cellStyle name="Normal 23 3 2 3 2" xfId="16591" xr:uid="{A37089D5-BE47-4BC9-A85B-47A3CE17FE6C}"/>
    <cellStyle name="Normal 23 3 2 3 2 2" xfId="16592" xr:uid="{55667031-9825-4CA4-BA21-30482F6C8BC1}"/>
    <cellStyle name="Normal 23 3 2 3 3" xfId="16593" xr:uid="{B68F516A-F760-4D5D-BA9C-42DCBEE56683}"/>
    <cellStyle name="Normal 23 3 2 3 3 2" xfId="16594" xr:uid="{B734E571-E5C3-41B3-BD26-1D2C1FEA4C1A}"/>
    <cellStyle name="Normal 23 3 2 3 4" xfId="16595" xr:uid="{A7EC4D89-A99D-430F-B7BA-D357276283FD}"/>
    <cellStyle name="Normal 23 3 2 3_PP" xfId="16596" xr:uid="{FD9651BD-A4AB-489C-8011-9B1C3187C6A1}"/>
    <cellStyle name="Normal 23 3 2 4" xfId="16597" xr:uid="{1E1D5A9C-040E-4E97-936D-AD6DE82F9577}"/>
    <cellStyle name="Normal 23 3 2_(1a) Quarterly" xfId="16598" xr:uid="{8CB770B7-BBAD-4333-B84F-685A77B34C23}"/>
    <cellStyle name="Normal 23 3 20" xfId="16599" xr:uid="{BDC39360-8523-43A3-8A2C-E4632A2B5D0D}"/>
    <cellStyle name="Normal 23 3 20 2" xfId="16600" xr:uid="{626D1CD3-D07F-4E2F-A323-A9D11B209BF1}"/>
    <cellStyle name="Normal 23 3 20 2 2" xfId="16601" xr:uid="{88765C81-4A06-4854-A47A-BDC0CBBA111C}"/>
    <cellStyle name="Normal 23 3 20 2_(5a) Budget Volume &amp; Price" xfId="16602" xr:uid="{F5D9457E-C886-4AFB-AB68-AD4866C15844}"/>
    <cellStyle name="Normal 23 3 20_(1a) Quarterly" xfId="16603" xr:uid="{B648261A-9A82-4974-9ADE-ADF0E1C948C6}"/>
    <cellStyle name="Normal 23 3 21" xfId="16604" xr:uid="{80F4279F-1456-473F-8647-1E746C5CF66A}"/>
    <cellStyle name="Normal 23 3 21 2" xfId="16605" xr:uid="{28F2ADCD-06AF-4786-9E78-F850F6C58F04}"/>
    <cellStyle name="Normal 23 3 21 2 2" xfId="16606" xr:uid="{74A6FC55-248F-424F-9756-E86025B0736A}"/>
    <cellStyle name="Normal 23 3 21 2_(5a) Budget Volume &amp; Price" xfId="16607" xr:uid="{C42555E2-41D5-42C2-B240-89931AA54D08}"/>
    <cellStyle name="Normal 23 3 21_(1a) Quarterly" xfId="16608" xr:uid="{5EDAFC10-02B6-4395-A3FD-75B19C827FC8}"/>
    <cellStyle name="Normal 23 3 22" xfId="16609" xr:uid="{C011D477-F043-4326-9D27-C0C2E28EF426}"/>
    <cellStyle name="Normal 23 3 22 2" xfId="16610" xr:uid="{32880E38-AE33-4084-84B2-8527F8C5299C}"/>
    <cellStyle name="Normal 23 3 22 2 2" xfId="16611" xr:uid="{F4E5AD0A-469E-4805-9FB8-E82B3F3C41DB}"/>
    <cellStyle name="Normal 23 3 22 2_(5a) Budget Volume &amp; Price" xfId="16612" xr:uid="{26E421FE-0D66-40B7-89AE-0F1A9B0A5B4B}"/>
    <cellStyle name="Normal 23 3 22_(1a) Quarterly" xfId="16613" xr:uid="{B4646803-F022-431F-A9A4-3B21F2E6B43B}"/>
    <cellStyle name="Normal 23 3 23" xfId="16614" xr:uid="{744071BD-09F5-4E21-9EE0-C9486501D5A7}"/>
    <cellStyle name="Normal 23 3 23 2" xfId="16615" xr:uid="{FBB3E57B-6A71-4685-9F94-B16241469281}"/>
    <cellStyle name="Normal 23 3 23 2 2" xfId="16616" xr:uid="{679EA021-6267-4110-8B34-AADE0FD5B28C}"/>
    <cellStyle name="Normal 23 3 23 2_(5a) Budget Volume &amp; Price" xfId="16617" xr:uid="{2D4268E3-9091-4AA0-980C-5D07C35E5340}"/>
    <cellStyle name="Normal 23 3 23_(1a) Quarterly" xfId="16618" xr:uid="{74BE4C6D-E58F-4F52-9D48-ED07B4898A1F}"/>
    <cellStyle name="Normal 23 3 24" xfId="16619" xr:uid="{3AB51E52-3EA4-4B05-AA9E-A988698DA09E}"/>
    <cellStyle name="Normal 23 3 24 2" xfId="16620" xr:uid="{1822D9F3-3FCB-4D54-B667-E97ABB99FEE7}"/>
    <cellStyle name="Normal 23 3 24 2 2" xfId="16621" xr:uid="{99D40A23-E8C0-4BF0-ACE6-DCF55EF1B923}"/>
    <cellStyle name="Normal 23 3 24 2_(5a) Budget Volume &amp; Price" xfId="16622" xr:uid="{B265A884-CE00-4EE5-83E1-8E406505D1CD}"/>
    <cellStyle name="Normal 23 3 24_(1a) Quarterly" xfId="16623" xr:uid="{FAF51CD7-A2BF-4190-9F0E-F610CBD7FCAC}"/>
    <cellStyle name="Normal 23 3 25" xfId="16624" xr:uid="{09FA921F-B990-41E0-A473-B65330A697CC}"/>
    <cellStyle name="Normal 23 3 25 2" xfId="16625" xr:uid="{C2F5E829-B957-40D3-84B7-351FCA5C9761}"/>
    <cellStyle name="Normal 23 3 25 2 2" xfId="16626" xr:uid="{4CE6449A-D0FA-4A8A-8FE4-F0080BA36B70}"/>
    <cellStyle name="Normal 23 3 25 2_(5a) Budget Volume &amp; Price" xfId="16627" xr:uid="{5C8C2D60-6E2B-432C-8414-7DC515A20A3E}"/>
    <cellStyle name="Normal 23 3 25_(1a) Quarterly" xfId="16628" xr:uid="{26342866-CEBA-4A53-987C-A8F364FFB985}"/>
    <cellStyle name="Normal 23 3 26" xfId="16629" xr:uid="{8DB1E20B-CA96-4DAF-8857-1B644935B077}"/>
    <cellStyle name="Normal 23 3 26 2" xfId="16630" xr:uid="{07CE7B71-7BD9-4D6D-91A3-B21E37A4AF2A}"/>
    <cellStyle name="Normal 23 3 26 2 2" xfId="16631" xr:uid="{F08713E7-9D0E-4F5C-A8EE-9018A3894778}"/>
    <cellStyle name="Normal 23 3 26 2_(5a) Budget Volume &amp; Price" xfId="16632" xr:uid="{36EF8E13-681B-4319-BD5F-57D252FED368}"/>
    <cellStyle name="Normal 23 3 26_(1a) Quarterly" xfId="16633" xr:uid="{EDEE6AF9-9B0B-496E-A42D-DFD82F9ACC05}"/>
    <cellStyle name="Normal 23 3 27" xfId="16634" xr:uid="{4AC80CD1-CF05-43FB-8110-870772C526D3}"/>
    <cellStyle name="Normal 23 3 27 2" xfId="16635" xr:uid="{1C71824B-C0A1-49EC-8A34-B67CA72205DE}"/>
    <cellStyle name="Normal 23 3 27 2 2" xfId="16636" xr:uid="{1F60654A-8808-484E-A12E-53F7FB35D7A2}"/>
    <cellStyle name="Normal 23 3 27 2_(5a) Budget Volume &amp; Price" xfId="16637" xr:uid="{B1ECAC78-9026-4DA7-B043-5E23B11F5460}"/>
    <cellStyle name="Normal 23 3 27_(1a) Quarterly" xfId="16638" xr:uid="{469592B6-FF56-4BCC-AC0A-1DCAD8F1D90B}"/>
    <cellStyle name="Normal 23 3 28" xfId="16639" xr:uid="{BDBCE23F-CF18-45A9-A2E3-729354FB2D13}"/>
    <cellStyle name="Normal 23 3 28 2" xfId="16640" xr:uid="{E4174CA8-02F0-4CCC-A9C7-CC77AE6E2218}"/>
    <cellStyle name="Normal 23 3 28 2 2" xfId="16641" xr:uid="{795F584E-05EB-4E64-AA10-568407726C60}"/>
    <cellStyle name="Normal 23 3 28 2_(5a) Budget Volume &amp; Price" xfId="16642" xr:uid="{DB459556-D567-4707-9A44-7B7669B5A904}"/>
    <cellStyle name="Normal 23 3 28_(1a) Quarterly" xfId="16643" xr:uid="{E0DA95D4-2846-41DF-805F-E8E6BD8DC1F9}"/>
    <cellStyle name="Normal 23 3 29" xfId="16644" xr:uid="{5075FA8C-BBED-4CA3-A50B-D69926FC3489}"/>
    <cellStyle name="Normal 23 3 29 2" xfId="16645" xr:uid="{BEB9BC0C-1249-4168-B6E2-97D2E028BB54}"/>
    <cellStyle name="Normal 23 3 29 2 2" xfId="16646" xr:uid="{E0C7032C-4196-4C1B-B44E-243DBAC40ECB}"/>
    <cellStyle name="Normal 23 3 29 2_(5a) Budget Volume &amp; Price" xfId="16647" xr:uid="{B1F65A6A-C7E7-4AFB-96D1-B0452CAC1EDE}"/>
    <cellStyle name="Normal 23 3 29_(1a) Quarterly" xfId="16648" xr:uid="{BF2900A7-ECEA-4878-9133-3FB689AA5BD5}"/>
    <cellStyle name="Normal 23 3 3" xfId="16649" xr:uid="{2E35A85D-20CB-44DD-A7C7-5B96E045D19A}"/>
    <cellStyle name="Normal 23 3 3 2" xfId="16650" xr:uid="{52E042B3-FA5E-40E2-AA9D-B0737ECF703A}"/>
    <cellStyle name="Normal 23 3 3 2 2" xfId="16651" xr:uid="{0D9491D7-828B-4619-9460-8994A9866677}"/>
    <cellStyle name="Normal 23 3 3 2 2 2" xfId="16652" xr:uid="{BDE0EB4A-B3F3-454D-8F62-9734D4B81DF4}"/>
    <cellStyle name="Normal 23 3 3 2 2 2 2" xfId="16653" xr:uid="{CB728ADD-89DE-4FAE-BD0C-7DD572D6FA78}"/>
    <cellStyle name="Normal 23 3 3 2 2 3" xfId="16654" xr:uid="{03D69D32-261F-4227-B559-D14FF3F66EBF}"/>
    <cellStyle name="Normal 23 3 3 2 2 3 2" xfId="16655" xr:uid="{6167E078-A0D2-400C-9BD6-8B8DF59A1A81}"/>
    <cellStyle name="Normal 23 3 3 2 2 4" xfId="16656" xr:uid="{4469977A-ABE7-477D-BFE9-099ECE2390A0}"/>
    <cellStyle name="Normal 23 3 3 2 2_PP" xfId="16657" xr:uid="{599D9600-3E1F-4A81-A437-7584482E18D5}"/>
    <cellStyle name="Normal 23 3 3 2 3" xfId="16658" xr:uid="{DABE9168-F2A3-4E58-8CF7-E60A07E42210}"/>
    <cellStyle name="Normal 23 3 3 2 4" xfId="16659" xr:uid="{54BE6097-2E52-478A-8928-42FC480E70C2}"/>
    <cellStyle name="Normal 23 3 3 2_(1a) Quarterly" xfId="16660" xr:uid="{D43B7380-BEB9-40F9-AF0F-54809C7E64ED}"/>
    <cellStyle name="Normal 23 3 3 3" xfId="16661" xr:uid="{3D939CEB-9D88-45BC-850E-A9200244C425}"/>
    <cellStyle name="Normal 23 3 3 3 2" xfId="16662" xr:uid="{46858AF3-873A-4B9F-824C-B7BBC51B7AC2}"/>
    <cellStyle name="Normal 23 3 3 3 2 2" xfId="16663" xr:uid="{DC5280C9-B7B7-46F2-8562-05AF8BD91210}"/>
    <cellStyle name="Normal 23 3 3 3 3" xfId="16664" xr:uid="{CDD3B2D0-0AAC-47E3-8946-12DAC7788B20}"/>
    <cellStyle name="Normal 23 3 3 3 3 2" xfId="16665" xr:uid="{72F906E0-A847-443B-B374-4B10EE54B13B}"/>
    <cellStyle name="Normal 23 3 3 3 4" xfId="16666" xr:uid="{2091144F-1E92-45A9-8A48-638BEBE86415}"/>
    <cellStyle name="Normal 23 3 3 3_PP" xfId="16667" xr:uid="{314D5E2B-A088-4386-BBBD-882F83C9B29C}"/>
    <cellStyle name="Normal 23 3 3 4" xfId="16668" xr:uid="{7D01B2BB-1D93-4A57-845F-356111F7FBC4}"/>
    <cellStyle name="Normal 23 3 3_(1a) Quarterly" xfId="16669" xr:uid="{8FF9CDFC-503F-4A16-AE59-5AC88BDDC26F}"/>
    <cellStyle name="Normal 23 3 30" xfId="16670" xr:uid="{1CC4C889-54C3-4A74-8F57-5E687AF61FA2}"/>
    <cellStyle name="Normal 23 3 30 2" xfId="16671" xr:uid="{8B748C10-2FBC-47E3-B854-EA620C4D3448}"/>
    <cellStyle name="Normal 23 3 30_(5a) Budget Volume &amp; Price" xfId="16672" xr:uid="{57F87492-295E-4998-AFB7-ED63E81E6273}"/>
    <cellStyle name="Normal 23 3 31" xfId="16673" xr:uid="{9E14E0C9-99EC-4538-AA06-82CBE1B2EC60}"/>
    <cellStyle name="Normal 23 3 31 2" xfId="16674" xr:uid="{43D3523A-5C33-4B39-BCD7-84C86260EBCD}"/>
    <cellStyle name="Normal 23 3 31_Assumptions" xfId="16675" xr:uid="{508AD243-4F92-42EE-878D-D3AD76661B45}"/>
    <cellStyle name="Normal 23 3 32" xfId="16676" xr:uid="{A43C54DA-4C2C-4DCD-8C33-DC4E2890785B}"/>
    <cellStyle name="Normal 23 3 32 2" xfId="16677" xr:uid="{571946D9-C818-4251-AB24-9E185CCA8B9A}"/>
    <cellStyle name="Normal 23 3 32 2 2" xfId="16678" xr:uid="{66D356D6-5C50-40C4-8480-B51ADE7A9D6D}"/>
    <cellStyle name="Normal 23 3 32 3" xfId="16679" xr:uid="{8DE51977-E358-4F7A-AA30-8B8921391FF1}"/>
    <cellStyle name="Normal 23 3 32 3 2" xfId="16680" xr:uid="{E22092A1-1CA8-437B-95DE-9DD972E4AC44}"/>
    <cellStyle name="Normal 23 3 32 4" xfId="16681" xr:uid="{3AA94021-9D79-44EE-B05E-73D9E4CBA8D1}"/>
    <cellStyle name="Normal 23 3 32_PP" xfId="16682" xr:uid="{F229180F-8718-4879-945A-275BE6308DBD}"/>
    <cellStyle name="Normal 23 3 33" xfId="16683" xr:uid="{85926049-E94F-4820-A227-D6559D944A62}"/>
    <cellStyle name="Normal 23 3 4" xfId="16684" xr:uid="{3E5DE949-4D44-44B6-B14D-BC183C0814ED}"/>
    <cellStyle name="Normal 23 3 4 2" xfId="16685" xr:uid="{A95D78E4-194B-4B87-B5A7-212C58BA8BB9}"/>
    <cellStyle name="Normal 23 3 4 2 2" xfId="16686" xr:uid="{34C8D5A2-BC21-4156-A0F8-F47FC687140E}"/>
    <cellStyle name="Normal 23 3 4 2 2 2" xfId="16687" xr:uid="{DE40EF5A-51F2-4122-957F-6E7172E93579}"/>
    <cellStyle name="Normal 23 3 4 2 2 2 2" xfId="16688" xr:uid="{F91EAFD0-1218-46C9-B608-E998061E178A}"/>
    <cellStyle name="Normal 23 3 4 2 2 3" xfId="16689" xr:uid="{75BDCAE3-97C3-4A20-BCD8-2633CA2C5231}"/>
    <cellStyle name="Normal 23 3 4 2 2 3 2" xfId="16690" xr:uid="{3E53B8B6-9BDE-42F4-9D61-7A6A4DE723FA}"/>
    <cellStyle name="Normal 23 3 4 2 2 4" xfId="16691" xr:uid="{9626BEE8-ECC8-49E1-8E23-E4CFDB1480DB}"/>
    <cellStyle name="Normal 23 3 4 2 2_PP" xfId="16692" xr:uid="{77D66252-81C2-4EA5-BFA8-A5981B9D85DC}"/>
    <cellStyle name="Normal 23 3 4 2 3" xfId="16693" xr:uid="{BCCC9D35-A2F1-4A39-9658-F53DC78B85A2}"/>
    <cellStyle name="Normal 23 3 4 2 4" xfId="16694" xr:uid="{EB0EAF81-6DBC-4684-81FC-E915875F5690}"/>
    <cellStyle name="Normal 23 3 4 2_(1a) Quarterly" xfId="16695" xr:uid="{F242572A-1FD4-47D0-A67D-C6738748EF42}"/>
    <cellStyle name="Normal 23 3 4 3" xfId="16696" xr:uid="{2F7D24A3-480B-4DA3-B8D1-B5976A33A863}"/>
    <cellStyle name="Normal 23 3 4 3 2" xfId="16697" xr:uid="{10D54EE6-5DBB-4012-A811-FA347ABE0F23}"/>
    <cellStyle name="Normal 23 3 4 3 2 2" xfId="16698" xr:uid="{3872B594-E620-4338-AEF4-5F1BC39E44E8}"/>
    <cellStyle name="Normal 23 3 4 3 3" xfId="16699" xr:uid="{83CC8B56-1874-45BF-A407-2E37DC35D95F}"/>
    <cellStyle name="Normal 23 3 4 3 3 2" xfId="16700" xr:uid="{04F3A602-910C-445F-96D9-0683413456FD}"/>
    <cellStyle name="Normal 23 3 4 3 4" xfId="16701" xr:uid="{AB4DCDBE-8487-44D3-9FF8-A881F0BE1A46}"/>
    <cellStyle name="Normal 23 3 4 3_PP" xfId="16702" xr:uid="{72957E56-742F-4BA5-95D9-2F3B785019F6}"/>
    <cellStyle name="Normal 23 3 4 4" xfId="16703" xr:uid="{9EAAD5C4-929B-4D5F-B863-BE978F15114A}"/>
    <cellStyle name="Normal 23 3 4_(1a) Quarterly" xfId="16704" xr:uid="{D1D91692-27F2-4BDE-8249-EF770CCF7A9A}"/>
    <cellStyle name="Normal 23 3 5" xfId="16705" xr:uid="{FAEB522C-7C0B-4A05-BACF-DA4268B922F0}"/>
    <cellStyle name="Normal 23 3 5 2" xfId="16706" xr:uid="{8F70D840-FFCC-42B8-A383-830AEFA4B1A5}"/>
    <cellStyle name="Normal 23 3 5 2 2" xfId="16707" xr:uid="{027E9FDE-0888-4A7C-8CA5-9619B7294082}"/>
    <cellStyle name="Normal 23 3 5 2 2 2" xfId="16708" xr:uid="{624ACB7D-DBA0-4F95-9C4B-33178ADF71DB}"/>
    <cellStyle name="Normal 23 3 5 2 2 2 2" xfId="16709" xr:uid="{5294AB45-C4D0-483A-BB3A-A3D512A4AD19}"/>
    <cellStyle name="Normal 23 3 5 2 2 3" xfId="16710" xr:uid="{A5C461DE-BCA0-4B35-86F5-3D9784D80899}"/>
    <cellStyle name="Normal 23 3 5 2 2 3 2" xfId="16711" xr:uid="{DBF54F51-883D-4BC9-A9E6-3B2534E7CAF1}"/>
    <cellStyle name="Normal 23 3 5 2 2 4" xfId="16712" xr:uid="{23B1DEDE-76B9-49FD-A1A3-2A22F4E1C9D0}"/>
    <cellStyle name="Normal 23 3 5 2 2_PP" xfId="16713" xr:uid="{C45C165F-C9E9-407E-A3C5-B8DADA798C1A}"/>
    <cellStyle name="Normal 23 3 5 2 3" xfId="16714" xr:uid="{95993647-CAA7-4290-9B94-98D4B9D407F2}"/>
    <cellStyle name="Normal 23 3 5 2 4" xfId="16715" xr:uid="{86E26F24-1581-4780-8EF7-D6BF1EA84570}"/>
    <cellStyle name="Normal 23 3 5 2_(1a) Quarterly" xfId="16716" xr:uid="{B2FBB3CF-7E7C-467B-B645-380AC9E7295A}"/>
    <cellStyle name="Normal 23 3 5 3" xfId="16717" xr:uid="{2C92E371-B926-45FC-A9C5-862C1F32343E}"/>
    <cellStyle name="Normal 23 3 5 3 2" xfId="16718" xr:uid="{1A090D02-2288-43BE-9438-D5E81EA5321C}"/>
    <cellStyle name="Normal 23 3 5 3 2 2" xfId="16719" xr:uid="{90BED8F4-FF89-4DD9-8043-F29B53537592}"/>
    <cellStyle name="Normal 23 3 5 3 3" xfId="16720" xr:uid="{0C8EA9AA-8DBE-43CF-9670-E88BA9D6505D}"/>
    <cellStyle name="Normal 23 3 5 3 3 2" xfId="16721" xr:uid="{5650E5FE-4078-4750-AF41-2E782DAD5F19}"/>
    <cellStyle name="Normal 23 3 5 3 4" xfId="16722" xr:uid="{C3C52B6E-0D11-4692-9A2E-CB7C703AFA93}"/>
    <cellStyle name="Normal 23 3 5 3_PP" xfId="16723" xr:uid="{E60B8647-F278-4D71-AA2D-7CE0CA49048B}"/>
    <cellStyle name="Normal 23 3 5 4" xfId="16724" xr:uid="{2027D5DF-DB3C-4CD7-878B-EBF1B8F71F6D}"/>
    <cellStyle name="Normal 23 3 5_(1a) Quarterly" xfId="16725" xr:uid="{D9624355-A64B-426C-B992-AFCDF33C46EC}"/>
    <cellStyle name="Normal 23 3 6" xfId="16726" xr:uid="{41FB5D85-955F-48A2-9F5F-961E9F3E04A9}"/>
    <cellStyle name="Normal 23 3 6 2" xfId="16727" xr:uid="{DF2BFC28-7B29-4421-A603-E3F58113E7B3}"/>
    <cellStyle name="Normal 23 3 6 2 2" xfId="16728" xr:uid="{ACCF44B3-4F90-44E7-9A9C-C4F820A8D818}"/>
    <cellStyle name="Normal 23 3 6 2_(5a) Budget Volume &amp; Price" xfId="16729" xr:uid="{0B7463B6-1790-4A0C-8906-84E1B4686E78}"/>
    <cellStyle name="Normal 23 3 6 3" xfId="16730" xr:uid="{F8E8FD20-20EA-43CB-B608-CFF77EEA91AC}"/>
    <cellStyle name="Normal 23 3 6 3 2" xfId="16731" xr:uid="{AF7EB553-202D-42E3-808B-7D03707A5B90}"/>
    <cellStyle name="Normal 23 3 6 3 2 2" xfId="16732" xr:uid="{861AF9D6-538C-4737-A7BC-6559F3E698D3}"/>
    <cellStyle name="Normal 23 3 6 3 3" xfId="16733" xr:uid="{7113EE4C-FE43-4B99-9CB2-71E688CD39A0}"/>
    <cellStyle name="Normal 23 3 6 3 3 2" xfId="16734" xr:uid="{C05AFB0B-F2D2-4D6C-A384-85228A0ECD5F}"/>
    <cellStyle name="Normal 23 3 6 3 4" xfId="16735" xr:uid="{51BFB08C-7A8F-4C46-B897-863664B7839D}"/>
    <cellStyle name="Normal 23 3 6 3_PP" xfId="16736" xr:uid="{D09503FA-E6CB-4A80-A55D-EB0B7769AB51}"/>
    <cellStyle name="Normal 23 3 6 4" xfId="16737" xr:uid="{F78D059A-846D-4D8C-B8BC-0E7E640A3C89}"/>
    <cellStyle name="Normal 23 3 6_(1a) Quarterly" xfId="16738" xr:uid="{81C8D7B3-4E9D-48D9-BD1B-23E5DB8A1D33}"/>
    <cellStyle name="Normal 23 3 7" xfId="16739" xr:uid="{98BE7F02-2E66-449F-AF20-EDF9AE337A73}"/>
    <cellStyle name="Normal 23 3 7 2" xfId="16740" xr:uid="{0E8C351C-4017-4C6A-BE57-8D7653D39910}"/>
    <cellStyle name="Normal 23 3 7 2 2" xfId="16741" xr:uid="{71EAF324-5104-4D31-BF56-241E33931A50}"/>
    <cellStyle name="Normal 23 3 7 2_(5a) Budget Volume &amp; Price" xfId="16742" xr:uid="{6273EEBC-8AB0-44E5-B08D-939D049056F9}"/>
    <cellStyle name="Normal 23 3 7 3" xfId="16743" xr:uid="{8FA4DA50-EC6B-47B2-AD0E-EB3C0354A1C5}"/>
    <cellStyle name="Normal 23 3 7 3 2" xfId="16744" xr:uid="{24EC863E-6518-4BF1-B72F-DF4BDE754BBE}"/>
    <cellStyle name="Normal 23 3 7 3 2 2" xfId="16745" xr:uid="{BCEA983D-180D-4DC9-A1DB-DB661DAAE573}"/>
    <cellStyle name="Normal 23 3 7 3 3" xfId="16746" xr:uid="{019A93AE-1554-4043-AE4B-73FCC53AAB16}"/>
    <cellStyle name="Normal 23 3 7 3 3 2" xfId="16747" xr:uid="{EAFF8166-12B7-49C3-825E-5E43CAD45F33}"/>
    <cellStyle name="Normal 23 3 7 3 4" xfId="16748" xr:uid="{5D720942-80C4-4DE0-AC53-4A9F7845938B}"/>
    <cellStyle name="Normal 23 3 7 3_PP" xfId="16749" xr:uid="{1FF8679F-66D8-4582-8D17-2CF4DCA15971}"/>
    <cellStyle name="Normal 23 3 7 4" xfId="16750" xr:uid="{0A1DC8AE-C83C-4DEE-9921-D7880AEAB3A9}"/>
    <cellStyle name="Normal 23 3 7_(1a) Quarterly" xfId="16751" xr:uid="{C84F8350-3B99-4B39-9363-CE5EF25451FB}"/>
    <cellStyle name="Normal 23 3 8" xfId="16752" xr:uid="{91340E2B-A389-4887-81C3-1B698F85A8D8}"/>
    <cellStyle name="Normal 23 3 8 2" xfId="16753" xr:uid="{1E6D37DC-2897-4915-AF94-60AE71D5A186}"/>
    <cellStyle name="Normal 23 3 8 2 2" xfId="16754" xr:uid="{F6A8317B-6D34-4181-84A8-37D285D066AC}"/>
    <cellStyle name="Normal 23 3 8 2_(5a) Budget Volume &amp; Price" xfId="16755" xr:uid="{95DB62A7-D4E0-431F-9B78-C60EBD917436}"/>
    <cellStyle name="Normal 23 3 8 3" xfId="16756" xr:uid="{62820B94-A9EC-4564-9B39-DD6717B31E86}"/>
    <cellStyle name="Normal 23 3 8_(1a) Quarterly" xfId="16757" xr:uid="{059307CB-C82C-459A-B3A3-791209FCC52A}"/>
    <cellStyle name="Normal 23 3 9" xfId="16758" xr:uid="{6840D8AB-AB1E-404F-9D24-C04CF8750F06}"/>
    <cellStyle name="Normal 23 3 9 2" xfId="16759" xr:uid="{FAA7FCD6-C8FE-4BC2-B3C5-120DEBA871BD}"/>
    <cellStyle name="Normal 23 3 9 2 2" xfId="16760" xr:uid="{F1D6F6C3-955D-4338-AF97-F2F22D830C12}"/>
    <cellStyle name="Normal 23 3 9 2_(5a) Budget Volume &amp; Price" xfId="16761" xr:uid="{7AA5E62B-5CFD-45F7-9EFB-E20D4C93C69F}"/>
    <cellStyle name="Normal 23 3 9 3" xfId="16762" xr:uid="{569F220E-CD6C-4DAB-9EA8-054F346E13C8}"/>
    <cellStyle name="Normal 23 3 9_(1a) Quarterly" xfId="16763" xr:uid="{0A60621D-F755-4DB4-9C67-28B76D6D53E4}"/>
    <cellStyle name="Normal 23 3_(1) Control" xfId="16764" xr:uid="{5D880A01-B212-4DF6-BC47-3305DABB0137}"/>
    <cellStyle name="Normal 23 30" xfId="16765" xr:uid="{83875412-0CA1-4F4C-B941-094F87362428}"/>
    <cellStyle name="Normal 23 30 2" xfId="16766" xr:uid="{48A053C5-8F8E-48C2-B7E9-3C7733B191ED}"/>
    <cellStyle name="Normal 23 30 2 2" xfId="16767" xr:uid="{462F18C0-F4E8-47FF-A1DF-383CE5EF038F}"/>
    <cellStyle name="Normal 23 30 2_(5a) Budget Volume &amp; Price" xfId="16768" xr:uid="{3DB4EC1B-6D71-48B7-8B2E-7D8A322680BB}"/>
    <cellStyle name="Normal 23 30 3" xfId="16769" xr:uid="{4578D659-C141-48D0-A8EB-6849D45906BD}"/>
    <cellStyle name="Normal 23 30_(1a) Quarterly" xfId="16770" xr:uid="{8B84DAF8-3359-470F-8E02-710B861F03DD}"/>
    <cellStyle name="Normal 23 31" xfId="16771" xr:uid="{60C7FF24-4250-4FC1-BBC7-61F99F36EE9C}"/>
    <cellStyle name="Normal 23 31 2" xfId="16772" xr:uid="{8F73456B-FA54-4DFA-8C8A-5C1500641F2B}"/>
    <cellStyle name="Normal 23 31 2 2" xfId="16773" xr:uid="{70413E37-A627-418E-8E9D-E0F75545B123}"/>
    <cellStyle name="Normal 23 31 2_(5a) Budget Volume &amp; Price" xfId="16774" xr:uid="{1ED334BD-B27E-4E04-A2EC-CCFADB793664}"/>
    <cellStyle name="Normal 23 31 3" xfId="16775" xr:uid="{BF58A608-4EDE-4364-B613-FE8BDE4D8790}"/>
    <cellStyle name="Normal 23 31_(1a) Quarterly" xfId="16776" xr:uid="{09D68595-5C1B-49AF-8DA4-DADED1894E2D}"/>
    <cellStyle name="Normal 23 32" xfId="16777" xr:uid="{2FEF7488-B62E-4EA0-BA46-6F31D4F929D3}"/>
    <cellStyle name="Normal 23 32 2" xfId="16778" xr:uid="{C8EB5DA1-1CC1-4393-B894-655CDBC27492}"/>
    <cellStyle name="Normal 23 32 2 2" xfId="16779" xr:uid="{E6E3BCD5-F121-4641-8978-CF9F243B5E75}"/>
    <cellStyle name="Normal 23 32 2_(5a) Budget Volume &amp; Price" xfId="16780" xr:uid="{4CC31A56-AF9D-4275-8A05-C053A533BD29}"/>
    <cellStyle name="Normal 23 32 3" xfId="16781" xr:uid="{A14D578F-6C90-4266-B753-213A00AADA29}"/>
    <cellStyle name="Normal 23 32_(1a) Quarterly" xfId="16782" xr:uid="{8597F3D7-65A3-42CC-B4C2-CB2BEB638CE7}"/>
    <cellStyle name="Normal 23 33" xfId="16783" xr:uid="{3D5AA182-5646-49A6-9E7D-849ADF7ACF13}"/>
    <cellStyle name="Normal 23 33 2" xfId="16784" xr:uid="{AC4FB12B-D1A3-4F27-ADE8-22EC40968829}"/>
    <cellStyle name="Normal 23 33 2 2" xfId="16785" xr:uid="{83473653-0904-4624-B86B-688181BD5CEA}"/>
    <cellStyle name="Normal 23 33 2_(5a) Budget Volume &amp; Price" xfId="16786" xr:uid="{21C825CF-3C03-4B41-B5D8-1D3A74C7F270}"/>
    <cellStyle name="Normal 23 33 3" xfId="16787" xr:uid="{A38A3DF6-1867-4444-B44A-407C8F09E5A1}"/>
    <cellStyle name="Normal 23 33_(1a) Quarterly" xfId="16788" xr:uid="{0B680853-53CF-4EDE-BA34-AEC83167700A}"/>
    <cellStyle name="Normal 23 34" xfId="16789" xr:uid="{60199010-C34A-44F8-86AC-906B5424181F}"/>
    <cellStyle name="Normal 23 34 2" xfId="16790" xr:uid="{2059BF23-4B66-455C-AAFF-9DD5CB2FB49F}"/>
    <cellStyle name="Normal 23 34 2 2" xfId="16791" xr:uid="{DBEF6A95-0BDB-4E4A-8129-A8F7752A1A0C}"/>
    <cellStyle name="Normal 23 34 2_(5a) Budget Volume &amp; Price" xfId="16792" xr:uid="{6B349436-F583-4842-91CA-6BDE82725646}"/>
    <cellStyle name="Normal 23 34 3" xfId="16793" xr:uid="{E6CFCD39-FBD9-470C-93D7-0F98F372A3C3}"/>
    <cellStyle name="Normal 23 34_(1a) Quarterly" xfId="16794" xr:uid="{BEEE0EBC-8451-476F-BCA3-6CDD0A9A3EFC}"/>
    <cellStyle name="Normal 23 35" xfId="16795" xr:uid="{C66AC901-5CFC-4AB8-A368-E7B0DEDE203E}"/>
    <cellStyle name="Normal 23 35 2" xfId="16796" xr:uid="{8A784F51-D226-4F0B-8F13-18E906BEE0F3}"/>
    <cellStyle name="Normal 23 35 2 2" xfId="16797" xr:uid="{87835639-BC0E-4766-A0AA-4A48DBE5F6EE}"/>
    <cellStyle name="Normal 23 35 2_(5a) Budget Volume &amp; Price" xfId="16798" xr:uid="{966279C8-E5F3-44EA-A02D-74F05FE2E120}"/>
    <cellStyle name="Normal 23 35 3" xfId="16799" xr:uid="{8B6A1337-707A-41B1-B4F6-97B29DF5893E}"/>
    <cellStyle name="Normal 23 35_(1a) Quarterly" xfId="16800" xr:uid="{37C11BAF-ECAE-4BEC-90C7-BE2C7A463D88}"/>
    <cellStyle name="Normal 23 36" xfId="16801" xr:uid="{3982012F-FF23-4779-AF0A-EE489BC21C7A}"/>
    <cellStyle name="Normal 23 36 2" xfId="16802" xr:uid="{D610D1D9-4947-4904-BB46-C63AC208A421}"/>
    <cellStyle name="Normal 23 36_(5a) Budget Volume &amp; Price" xfId="16803" xr:uid="{4A2AE7F1-63B1-4114-81E4-B035A6A276EE}"/>
    <cellStyle name="Normal 23 37" xfId="16804" xr:uid="{BCD5FCB5-0F95-49EA-9C9B-AB1136132FD5}"/>
    <cellStyle name="Normal 23 4" xfId="16805" xr:uid="{047DEB82-DCF6-4B8B-94C8-B0433F300960}"/>
    <cellStyle name="Normal 23 4 10" xfId="16806" xr:uid="{E745DFA4-0605-4F50-9D35-6627167BB8BD}"/>
    <cellStyle name="Normal 23 4 2" xfId="16807" xr:uid="{B3A53CC2-BD69-4B59-B34B-DD58EC5496EC}"/>
    <cellStyle name="Normal 23 4 2 2" xfId="16808" xr:uid="{C4235932-43EA-4597-867B-100C54351568}"/>
    <cellStyle name="Normal 23 4 2 2 2" xfId="16809" xr:uid="{26E3EF11-5317-41CD-9D81-A73F14E0A321}"/>
    <cellStyle name="Normal 23 4 2 2 2 2" xfId="16810" xr:uid="{0C26682F-713F-452D-BBB6-C5C56153E5B6}"/>
    <cellStyle name="Normal 23 4 2 2 3" xfId="16811" xr:uid="{DC515BCB-939C-4A3A-A964-82D7A82AFD90}"/>
    <cellStyle name="Normal 23 4 2 2 3 2" xfId="16812" xr:uid="{20F8B3D7-29B2-47F9-8FBD-05F000635957}"/>
    <cellStyle name="Normal 23 4 2 2 4" xfId="16813" xr:uid="{A7F6E4CE-C9A1-4BE1-A46C-1B4373D75DA1}"/>
    <cellStyle name="Normal 23 4 2 2_PP" xfId="16814" xr:uid="{51A63BC7-8CEA-4EE8-8AB7-A77FAF6A268B}"/>
    <cellStyle name="Normal 23 4 2 3" xfId="16815" xr:uid="{D560A1B0-A0AA-406E-AC0F-B6D11373BE2D}"/>
    <cellStyle name="Normal 23 4 2 4" xfId="16816" xr:uid="{2165A55F-5292-4CAE-A74B-8BCA3B279FB2}"/>
    <cellStyle name="Normal 23 4 2_(1a) Quarterly" xfId="16817" xr:uid="{0002B7F2-5837-4BDF-BF07-5DEAF842BF65}"/>
    <cellStyle name="Normal 23 4 3" xfId="16818" xr:uid="{56CFC3AA-6EA2-42E4-AE9C-CC41FCFCF76D}"/>
    <cellStyle name="Normal 23 4 3 2" xfId="16819" xr:uid="{E51351B9-4F31-4EB7-AA3C-394D6A52D604}"/>
    <cellStyle name="Normal 23 4 3 2 2" xfId="16820" xr:uid="{C48E1DE5-367E-49C9-951E-D66DC24993AD}"/>
    <cellStyle name="Normal 23 4 3 3" xfId="16821" xr:uid="{B158B528-B916-4C7A-92D0-3DE0C22F18AD}"/>
    <cellStyle name="Normal 23 4 3 3 2" xfId="16822" xr:uid="{ABDA2C05-B2B8-4624-97F9-93CE374500BD}"/>
    <cellStyle name="Normal 23 4 3 4" xfId="16823" xr:uid="{CFC3F6E0-8546-446A-8D4B-C375B342D8C5}"/>
    <cellStyle name="Normal 23 4 3_PP" xfId="16824" xr:uid="{F4FE5E2D-695F-49AA-8E21-10C290217968}"/>
    <cellStyle name="Normal 23 4 4" xfId="16825" xr:uid="{9FCCAEDC-5506-4EA7-852C-98D55CD2CC09}"/>
    <cellStyle name="Normal 23 4 5" xfId="16826" xr:uid="{BE137FA2-8E0D-440C-AA60-E2E8C8795A9E}"/>
    <cellStyle name="Normal 23 4 6" xfId="16827" xr:uid="{023015F0-16E6-49F4-9C8A-F6785B93F814}"/>
    <cellStyle name="Normal 23 4 7" xfId="16828" xr:uid="{465B8149-18AA-459E-9552-B83889AD8DA0}"/>
    <cellStyle name="Normal 23 4 8" xfId="16829" xr:uid="{38C70B61-E165-4E81-B601-8E869D7E1430}"/>
    <cellStyle name="Normal 23 4 9" xfId="16830" xr:uid="{DFE51E8C-BA50-4536-AE10-7B8C5C1F251C}"/>
    <cellStyle name="Normal 23 4_(1a) Quarterly" xfId="16831" xr:uid="{730A8686-99C8-4B38-93D1-F4CA71A35947}"/>
    <cellStyle name="Normal 23 5" xfId="16832" xr:uid="{8DE6419F-B027-4E3B-9AA0-6CF930F1C8C2}"/>
    <cellStyle name="Normal 23 5 2" xfId="16833" xr:uid="{BE126647-0626-469D-B286-F03CAED9F2A1}"/>
    <cellStyle name="Normal 23 5 2 2" xfId="16834" xr:uid="{15C303BD-6D30-44A2-ADD3-4911F1194025}"/>
    <cellStyle name="Normal 23 5 2 2 2" xfId="16835" xr:uid="{2919795D-284E-4AD2-B0E4-2F5EB7809E61}"/>
    <cellStyle name="Normal 23 5 2 2 2 2" xfId="16836" xr:uid="{776E90E0-9FB0-4F7A-8A6F-31AD8A00AC36}"/>
    <cellStyle name="Normal 23 5 2 2 3" xfId="16837" xr:uid="{0B00FFCB-D9F5-4CE1-BF2C-2CC7D9FD322F}"/>
    <cellStyle name="Normal 23 5 2 2 3 2" xfId="16838" xr:uid="{854D633F-95B1-4A78-BC90-8B94C933FD52}"/>
    <cellStyle name="Normal 23 5 2 2 4" xfId="16839" xr:uid="{B8004EB5-5815-4DA0-9522-AF3E6CD61070}"/>
    <cellStyle name="Normal 23 5 2 2_PP" xfId="16840" xr:uid="{EE4AB218-3739-444B-8E78-8BEEEAFE3452}"/>
    <cellStyle name="Normal 23 5 2 3" xfId="16841" xr:uid="{23B39C04-4A35-48D0-8EC5-886E3E00CC74}"/>
    <cellStyle name="Normal 23 5 2 4" xfId="16842" xr:uid="{AC5A2A90-83AD-4E14-8D0A-56D158E757CE}"/>
    <cellStyle name="Normal 23 5 2_(1a) Quarterly" xfId="16843" xr:uid="{F37FB29E-C3B1-49BA-B6F6-5FD56BE67DCD}"/>
    <cellStyle name="Normal 23 5 3" xfId="16844" xr:uid="{8859FE7A-F854-447F-B532-D997AD5740EA}"/>
    <cellStyle name="Normal 23 5 3 2" xfId="16845" xr:uid="{B4C769CA-ACCF-4105-9045-1B78548CD199}"/>
    <cellStyle name="Normal 23 5 3 2 2" xfId="16846" xr:uid="{16AC900A-20E2-4DFA-A75B-1D1A74183E38}"/>
    <cellStyle name="Normal 23 5 3 3" xfId="16847" xr:uid="{51DF219D-F856-440D-ACA3-BC6255FE7530}"/>
    <cellStyle name="Normal 23 5 3 3 2" xfId="16848" xr:uid="{1A5EDBF0-12E3-4177-B836-3E4B729F08C9}"/>
    <cellStyle name="Normal 23 5 3 4" xfId="16849" xr:uid="{870409D7-C7C6-42A9-927C-50F1576F5F06}"/>
    <cellStyle name="Normal 23 5 3_PP" xfId="16850" xr:uid="{DE8D31BB-17EC-4D18-B579-1EBD27748F7B}"/>
    <cellStyle name="Normal 23 5 4" xfId="16851" xr:uid="{B6AF0989-342E-44F5-93F3-20B9A8BF42D4}"/>
    <cellStyle name="Normal 23 5 5" xfId="16852" xr:uid="{ED26164A-EA2A-4FFF-99B5-62A2F2DB04B8}"/>
    <cellStyle name="Normal 23 5_(1a) Quarterly" xfId="16853" xr:uid="{01267C97-A0EA-44DE-9BB6-D4BABAB0CB09}"/>
    <cellStyle name="Normal 23 6" xfId="16854" xr:uid="{9040A07D-77A7-453D-937F-9676A14F449A}"/>
    <cellStyle name="Normal 23 6 2" xfId="16855" xr:uid="{80928FB5-A27E-474C-8726-591DF7C5E929}"/>
    <cellStyle name="Normal 23 6 2 2" xfId="16856" xr:uid="{BB8BB2B7-51F7-4337-9AD1-2824166B1643}"/>
    <cellStyle name="Normal 23 6 2 2 2" xfId="16857" xr:uid="{09AA0189-B0A4-4FD4-89BB-74F01ABFA7B7}"/>
    <cellStyle name="Normal 23 6 2 2 2 2" xfId="16858" xr:uid="{79219DB6-2EB0-4609-AA25-644BA2F42A2C}"/>
    <cellStyle name="Normal 23 6 2 2 3" xfId="16859" xr:uid="{78FF0740-E5F9-47FA-B861-03FC463950DC}"/>
    <cellStyle name="Normal 23 6 2 2 3 2" xfId="16860" xr:uid="{DC5E4395-C1BA-4308-8B27-89CC19547118}"/>
    <cellStyle name="Normal 23 6 2 2 4" xfId="16861" xr:uid="{90AF238F-827A-44C4-AE2B-E9BFF15CFD7D}"/>
    <cellStyle name="Normal 23 6 2 2_PP" xfId="16862" xr:uid="{2C738A9F-B229-4C60-A657-3B248D344B9D}"/>
    <cellStyle name="Normal 23 6 2 3" xfId="16863" xr:uid="{A23F57C1-153F-44C7-8DD9-97D8C22C6874}"/>
    <cellStyle name="Normal 23 6 2 4" xfId="16864" xr:uid="{A59DEC30-5B3B-4241-9271-AD0E90315692}"/>
    <cellStyle name="Normal 23 6 2_(1a) Quarterly" xfId="16865" xr:uid="{78FD531A-0A51-4C66-8817-D981F9589CEB}"/>
    <cellStyle name="Normal 23 6 3" xfId="16866" xr:uid="{C68ADE3A-B935-4220-8841-D88F5F3CAFB6}"/>
    <cellStyle name="Normal 23 6 3 2" xfId="16867" xr:uid="{082D063D-B9CF-49D9-A3CC-439E512CD901}"/>
    <cellStyle name="Normal 23 6 3 2 2" xfId="16868" xr:uid="{FA0A066F-E67F-42FF-8DFC-9C28FAA445BE}"/>
    <cellStyle name="Normal 23 6 3 3" xfId="16869" xr:uid="{AE71C51F-BC5D-44C5-BCCA-63E26393D320}"/>
    <cellStyle name="Normal 23 6 3 3 2" xfId="16870" xr:uid="{75466217-EEEE-439D-9E7A-BAED18CF687A}"/>
    <cellStyle name="Normal 23 6 3 4" xfId="16871" xr:uid="{97E243F6-8C00-47A4-ABA9-AF7E7538DE18}"/>
    <cellStyle name="Normal 23 6 3_PP" xfId="16872" xr:uid="{27D24E2C-AD3F-44D7-8C6E-6E23E7BBD725}"/>
    <cellStyle name="Normal 23 6 4" xfId="16873" xr:uid="{659A5A62-27F2-475D-8D32-F99C60A24FE7}"/>
    <cellStyle name="Normal 23 6 5" xfId="16874" xr:uid="{654F9141-29E1-4342-981C-B19D7A01E547}"/>
    <cellStyle name="Normal 23 6_(1a) Quarterly" xfId="16875" xr:uid="{39D67E49-51EB-4929-BF61-7208086E34BC}"/>
    <cellStyle name="Normal 23 7" xfId="16876" xr:uid="{F63B7704-9C46-411D-A478-9B2E176DC952}"/>
    <cellStyle name="Normal 23 7 2" xfId="16877" xr:uid="{089D564C-EC17-4AA1-BE38-E42D3BE5FA29}"/>
    <cellStyle name="Normal 23 7 2 2" xfId="16878" xr:uid="{E9D48877-06E6-44BA-AD14-AFAD2CB735DE}"/>
    <cellStyle name="Normal 23 7 2 2 2" xfId="16879" xr:uid="{B9CA8412-5358-4E76-B97A-A375BA9F0DB6}"/>
    <cellStyle name="Normal 23 7 2 2 2 2" xfId="16880" xr:uid="{91527C38-5429-4EF1-BF61-41B11A07D754}"/>
    <cellStyle name="Normal 23 7 2 2 3" xfId="16881" xr:uid="{8959BA01-419D-4241-955D-F358BE5E1EFE}"/>
    <cellStyle name="Normal 23 7 2 2 3 2" xfId="16882" xr:uid="{20FC584E-8C9C-4C8D-B648-DBD3D04618D4}"/>
    <cellStyle name="Normal 23 7 2 2 4" xfId="16883" xr:uid="{6F11F7BC-0CC3-4BCE-BF1F-5CE7C46BA874}"/>
    <cellStyle name="Normal 23 7 2 2_PP" xfId="16884" xr:uid="{1EC439C0-A609-4E8C-9B3C-3946F052E895}"/>
    <cellStyle name="Normal 23 7 2 3" xfId="16885" xr:uid="{70EA6079-9615-477E-8DE8-BA48E7D1CA0D}"/>
    <cellStyle name="Normal 23 7 2 4" xfId="16886" xr:uid="{70371F66-76DC-4F69-BF64-32786C588849}"/>
    <cellStyle name="Normal 23 7 2_(1a) Quarterly" xfId="16887" xr:uid="{D888F6BB-30C5-4FC2-956B-FBAD4C016D1E}"/>
    <cellStyle name="Normal 23 7 3" xfId="16888" xr:uid="{2B602C5D-0D28-4677-9A9B-971038C49779}"/>
    <cellStyle name="Normal 23 7 3 2" xfId="16889" xr:uid="{B8FDE404-28FE-4D9C-8100-B8A7C4AE01BD}"/>
    <cellStyle name="Normal 23 7 3 2 2" xfId="16890" xr:uid="{B46CD9DD-8991-42DF-99D6-299170C464D5}"/>
    <cellStyle name="Normal 23 7 3 3" xfId="16891" xr:uid="{AABB2AB4-17B5-4C8F-ACE2-421C55027069}"/>
    <cellStyle name="Normal 23 7 3 3 2" xfId="16892" xr:uid="{C5A4332C-C1A7-4390-BD7B-62F03EC69B20}"/>
    <cellStyle name="Normal 23 7 3 4" xfId="16893" xr:uid="{119678C2-745F-4B10-9D57-EF1C6660D2BD}"/>
    <cellStyle name="Normal 23 7 3_PP" xfId="16894" xr:uid="{8538881D-34F4-41B2-9B3C-C7310BC5EFDC}"/>
    <cellStyle name="Normal 23 7 4" xfId="16895" xr:uid="{D9F59E13-310D-47EB-91B1-DEF9E8D28CBF}"/>
    <cellStyle name="Normal 23 7 5" xfId="16896" xr:uid="{D8D3846E-8862-4A2E-9DB3-55982296F76B}"/>
    <cellStyle name="Normal 23 7_(1a) Quarterly" xfId="16897" xr:uid="{BDDF0E38-EB9A-499A-A2D5-ABBD2B5B3AE2}"/>
    <cellStyle name="Normal 23 8" xfId="16898" xr:uid="{FA695AB4-793F-4342-A110-558F97C031CB}"/>
    <cellStyle name="Normal 23 8 2" xfId="16899" xr:uid="{F2D01AF4-D84C-4E5A-A150-A13CBCF0730E}"/>
    <cellStyle name="Normal 23 8 2 2" xfId="16900" xr:uid="{255BAC17-5472-4AF9-A8FE-A9342ACE1E8C}"/>
    <cellStyle name="Normal 23 8 2_(5a) Budget Volume &amp; Price" xfId="16901" xr:uid="{BA5B7BDF-B5D3-42B9-B1FC-549761CA8595}"/>
    <cellStyle name="Normal 23 8 3" xfId="16902" xr:uid="{6038EF97-E3D7-4315-AE1A-E4285B70052D}"/>
    <cellStyle name="Normal 23 8_(1a) Quarterly" xfId="16903" xr:uid="{07DF57DF-0E5F-4544-9D4B-4E5723CF3B4F}"/>
    <cellStyle name="Normal 23 9" xfId="16904" xr:uid="{5139BBA5-B7C6-4323-B4B0-B4269046B6EC}"/>
    <cellStyle name="Normal 23 9 2" xfId="16905" xr:uid="{F0509639-8A52-43E3-B2B3-D8A029F91B43}"/>
    <cellStyle name="Normal 23 9 2 2" xfId="16906" xr:uid="{161D90EF-D5D7-42F4-AACC-3A73572EBBD2}"/>
    <cellStyle name="Normal 23 9 2_(5a) Budget Volume &amp; Price" xfId="16907" xr:uid="{B6565CEA-49B8-4A7F-B080-C94FA7269E29}"/>
    <cellStyle name="Normal 23 9 3" xfId="16908" xr:uid="{84DE4C58-0DB7-46C2-9210-47CC704B9D9B}"/>
    <cellStyle name="Normal 23 9_(1a) Quarterly" xfId="16909" xr:uid="{395F94DF-812A-4C1F-9283-33D8ECA7203A}"/>
    <cellStyle name="Normal 23_(1a) Income Statement YTD" xfId="16910" xr:uid="{62EC86ED-348B-4A7B-A99A-F7C29BED25BE}"/>
    <cellStyle name="Normal 230" xfId="16911" xr:uid="{382740F0-5689-4A6E-9284-F85950AD65E5}"/>
    <cellStyle name="Normal 230 2" xfId="16912" xr:uid="{8E818913-43EE-4F09-AD41-247202803F96}"/>
    <cellStyle name="Normal 230_PP" xfId="16913" xr:uid="{35593549-C5AB-40AC-A568-3C5FE325A720}"/>
    <cellStyle name="Normal 231" xfId="16914" xr:uid="{4D1E7EDC-483B-4467-8FF9-83ED0F4AFF15}"/>
    <cellStyle name="Normal 231 2" xfId="16915" xr:uid="{595E1757-73E0-492F-BE9D-5EB5CDECD996}"/>
    <cellStyle name="Normal 231_PP" xfId="16916" xr:uid="{333819E3-6284-4B3E-9968-DB26FDEAFA01}"/>
    <cellStyle name="Normal 232" xfId="16917" xr:uid="{176B32F0-50D4-4132-A251-FDCEA35BEE81}"/>
    <cellStyle name="Normal 232 2" xfId="16918" xr:uid="{9B2E38F9-ACF6-4B71-8AAC-F3BD2BA7E467}"/>
    <cellStyle name="Normal 232_PP" xfId="16919" xr:uid="{E5B6BC58-94B4-4B1D-8498-FE27578B426F}"/>
    <cellStyle name="Normal 233" xfId="16920" xr:uid="{F7DED096-4602-4EF2-95C5-EEB3582044DE}"/>
    <cellStyle name="Normal 233 2" xfId="16921" xr:uid="{B3E3379C-2C37-4AA8-A98E-201ED9879F12}"/>
    <cellStyle name="Normal 233_PP" xfId="16922" xr:uid="{4F6E0165-6C1E-41A0-9DCB-4A2C7E99D9F9}"/>
    <cellStyle name="Normal 234" xfId="16923" xr:uid="{B03D76E3-E332-4452-9291-9F4B809F1AA9}"/>
    <cellStyle name="Normal 234 2" xfId="16924" xr:uid="{221EC1D4-F9DA-44B2-AD68-228B28A4B0BE}"/>
    <cellStyle name="Normal 234_PP" xfId="16925" xr:uid="{F74A84B2-9C4E-4B33-A383-8C73E0B2EB66}"/>
    <cellStyle name="Normal 235" xfId="16926" xr:uid="{D430A187-9534-4F3D-8856-B3BF9E9013B8}"/>
    <cellStyle name="Normal 235 2" xfId="16927" xr:uid="{3D52EF08-3232-455A-B362-D7698EA047A0}"/>
    <cellStyle name="Normal 235_PP" xfId="16928" xr:uid="{02E42869-6094-479B-B730-95D399E2A8D6}"/>
    <cellStyle name="Normal 236" xfId="16929" xr:uid="{AA0747E9-F063-49BC-8A53-81FC96891A77}"/>
    <cellStyle name="Normal 236 2" xfId="16930" xr:uid="{92A71297-E565-4E45-B17B-1477512A2537}"/>
    <cellStyle name="Normal 236_PP" xfId="16931" xr:uid="{3BF9DADE-2858-45F0-B911-8CCBDDCEDFE2}"/>
    <cellStyle name="Normal 237" xfId="16932" xr:uid="{CA6AEF6D-F6C2-45D0-9C97-2A2122EE66A2}"/>
    <cellStyle name="Normal 237 2" xfId="16933" xr:uid="{6D000F81-9936-4841-9769-2B20AF152201}"/>
    <cellStyle name="Normal 237_PP" xfId="16934" xr:uid="{8BD4CEEB-CB5C-4126-A46D-7544B1CE416D}"/>
    <cellStyle name="Normal 238" xfId="16935" xr:uid="{7AA032C3-8B66-40BB-9094-844FEEBC83C4}"/>
    <cellStyle name="Normal 238 2" xfId="16936" xr:uid="{1DACB864-1990-4A49-B458-D06B3820F99A}"/>
    <cellStyle name="Normal 238_PP" xfId="16937" xr:uid="{B4444438-B457-479A-B23D-4DB2288EA5D6}"/>
    <cellStyle name="Normal 239" xfId="16938" xr:uid="{65D65079-3905-4CED-B41E-100765B759D7}"/>
    <cellStyle name="Normal 239 2" xfId="16939" xr:uid="{FF154736-8349-4068-AC75-8127C747F3DE}"/>
    <cellStyle name="Normal 239 2 2" xfId="16940" xr:uid="{1217CA00-CD07-4B24-B4B3-8EBFED33E9AA}"/>
    <cellStyle name="Normal 239 3" xfId="16941" xr:uid="{D3758646-910E-4C45-9C48-0DB3DACDA614}"/>
    <cellStyle name="Normal 239 3 2" xfId="16942" xr:uid="{C1C3AD1B-C672-4764-AD00-86EAFC51D33C}"/>
    <cellStyle name="Normal 239 4" xfId="16943" xr:uid="{48B249FE-0424-4672-B04D-C009EBD53B20}"/>
    <cellStyle name="Normal 239_PP" xfId="16944" xr:uid="{90025413-9BBB-4068-AAD6-A812BACAFCEB}"/>
    <cellStyle name="Normal 24" xfId="116" xr:uid="{00000000-0005-0000-0000-000083000000}"/>
    <cellStyle name="Normal 24 2" xfId="117" xr:uid="{00000000-0005-0000-0000-000084000000}"/>
    <cellStyle name="Normal 24 2 2" xfId="16945" xr:uid="{B643F395-B9A6-4249-8E90-71691CA76D55}"/>
    <cellStyle name="Normal 24 2 2 2" xfId="16946" xr:uid="{7C610F6B-859B-4907-AAAE-E46EC635EA26}"/>
    <cellStyle name="Normal 24 2 2 3" xfId="16947" xr:uid="{86344B5A-40A6-4460-B0A7-158230FF7CF2}"/>
    <cellStyle name="Normal 24 2 2_(1a) Quarterly" xfId="16948" xr:uid="{6BA17ACF-740B-4C68-AC30-200700E76DBA}"/>
    <cellStyle name="Normal 24 2 3" xfId="16949" xr:uid="{561E5053-7EEC-47C0-A97F-05A21EE6A296}"/>
    <cellStyle name="Normal 24 2_(1) Control" xfId="16950" xr:uid="{D0AFFAF0-BD5B-4CEC-9A32-A7401D328F4C}"/>
    <cellStyle name="Normal 24 3" xfId="16951" xr:uid="{8CE3D3ED-3390-4637-B894-35656A7DC221}"/>
    <cellStyle name="Normal 24 3 2" xfId="16952" xr:uid="{2D85209E-13BB-4968-8115-1FEA01F66955}"/>
    <cellStyle name="Normal 24 3 2 2" xfId="16953" xr:uid="{9097DE7E-B8C2-41D8-A555-F7B93BABFAEC}"/>
    <cellStyle name="Normal 24 3 2 2 2" xfId="16954" xr:uid="{00BFC959-1ADA-4454-BF44-3DDEEDFF6552}"/>
    <cellStyle name="Normal 24 3 2 2 2 2" xfId="16955" xr:uid="{5544C329-3292-4295-834E-81F2BD2187C9}"/>
    <cellStyle name="Normal 24 3 2 2 3" xfId="16956" xr:uid="{B613664A-39A0-478E-972A-E785E431EA4D}"/>
    <cellStyle name="Normal 24 3 2 2 3 2" xfId="16957" xr:uid="{B206245F-635B-42CA-AD40-8BE7576D34DF}"/>
    <cellStyle name="Normal 24 3 2 2 4" xfId="16958" xr:uid="{F6D28E2D-78AF-4175-B9D2-4257B873D815}"/>
    <cellStyle name="Normal 24 3 2 2_PP" xfId="16959" xr:uid="{4279152C-29C7-4C96-8E45-7C1D8665F188}"/>
    <cellStyle name="Normal 24 3 2 3" xfId="16960" xr:uid="{17ADCC43-BBE5-4954-ADAE-FE1A9FB8FF7C}"/>
    <cellStyle name="Normal 24 3 2 4" xfId="16961" xr:uid="{504699A2-3EB1-4124-935F-6D178A620C08}"/>
    <cellStyle name="Normal 24 3 2_(1a) Quarterly" xfId="16962" xr:uid="{CF2DCD4B-A9D8-420B-9BBB-7F5947021FB6}"/>
    <cellStyle name="Normal 24 3 3" xfId="16963" xr:uid="{9709C5C8-564C-441A-AEC8-87AF6F88C6D7}"/>
    <cellStyle name="Normal 24 3 3 2" xfId="16964" xr:uid="{322DF366-3600-4AE1-9346-CFCD7DCAEF42}"/>
    <cellStyle name="Normal 24 3 3 2 2" xfId="16965" xr:uid="{3D34895E-9981-4F8F-894E-3EDE2B6A0D12}"/>
    <cellStyle name="Normal 24 3 3 3" xfId="16966" xr:uid="{1BB5E0E9-74BB-4782-8030-E2BED7EA4ECC}"/>
    <cellStyle name="Normal 24 3 3 3 2" xfId="16967" xr:uid="{82FFCE1F-A723-42D6-AF38-5F9D5C9875E4}"/>
    <cellStyle name="Normal 24 3 3 4" xfId="16968" xr:uid="{2B2D5831-5A30-47D6-AA30-913EE17179AA}"/>
    <cellStyle name="Normal 24 3 3_PP" xfId="16969" xr:uid="{4C605FAF-3608-47BC-B445-3D697C3E0C31}"/>
    <cellStyle name="Normal 24 3 4" xfId="16970" xr:uid="{452CC1D3-743C-454F-8745-04667B12DA67}"/>
    <cellStyle name="Normal 24 3 5" xfId="16971" xr:uid="{7781FE1E-7DC8-4725-A1D7-74D2AB86AD6E}"/>
    <cellStyle name="Normal 24 3_(1a) Quarterly" xfId="16972" xr:uid="{B506CBED-CBF7-466E-B82B-8827025E57F1}"/>
    <cellStyle name="Normal 24 4" xfId="16973" xr:uid="{9352A6C5-915D-47CF-9D6A-702D0F92A507}"/>
    <cellStyle name="Normal 24 4 2" xfId="16974" xr:uid="{C145F34C-1FD2-4FDD-83D4-455AF0A233AA}"/>
    <cellStyle name="Normal 24 4 2 2" xfId="16975" xr:uid="{462C2E80-AEB6-4C8B-9463-EBA28E569875}"/>
    <cellStyle name="Normal 24 4 2 2 2" xfId="16976" xr:uid="{E28A8B17-19E1-45D9-A52E-4BE7B7EDD090}"/>
    <cellStyle name="Normal 24 4 2 2 2 2" xfId="16977" xr:uid="{2356384C-9F64-4ECF-A886-2C6636A80DAE}"/>
    <cellStyle name="Normal 24 4 2 2 3" xfId="16978" xr:uid="{3B413948-ACCB-49C7-B51A-23226B222009}"/>
    <cellStyle name="Normal 24 4 2 2 3 2" xfId="16979" xr:uid="{99949F6A-627D-4D3C-9CC5-239ECBD6691C}"/>
    <cellStyle name="Normal 24 4 2 2 4" xfId="16980" xr:uid="{F1444CC6-3ADA-4524-972A-917E00186B8F}"/>
    <cellStyle name="Normal 24 4 2 2_PP" xfId="16981" xr:uid="{41BEDA96-B923-4926-B19D-DEEF742FD06B}"/>
    <cellStyle name="Normal 24 4 2 3" xfId="16982" xr:uid="{287CB7BC-DBDD-4580-8D48-CFD5B04F2423}"/>
    <cellStyle name="Normal 24 4 2 4" xfId="16983" xr:uid="{E93DE752-2887-499B-8EB2-77F1399222DA}"/>
    <cellStyle name="Normal 24 4 2_(1a) Quarterly" xfId="16984" xr:uid="{D39291A4-BECD-4425-850F-53926135631E}"/>
    <cellStyle name="Normal 24 4 3" xfId="16985" xr:uid="{F5FC790F-096A-4BD8-B554-EA1F0DE47839}"/>
    <cellStyle name="Normal 24 4 3 2" xfId="16986" xr:uid="{40F8E9DA-D04D-4068-BFEE-3FDAA1AC0D9F}"/>
    <cellStyle name="Normal 24 4 3 2 2" xfId="16987" xr:uid="{17686489-BE43-455A-86A2-311188736672}"/>
    <cellStyle name="Normal 24 4 3 3" xfId="16988" xr:uid="{3C48912C-59B6-4374-8FAD-9362B961CE3F}"/>
    <cellStyle name="Normal 24 4 3 3 2" xfId="16989" xr:uid="{F9FEBF78-E4AD-497C-BAC0-5B29921B32FB}"/>
    <cellStyle name="Normal 24 4 3 4" xfId="16990" xr:uid="{258BCED5-884A-45DD-8A1B-8172D4EE34A4}"/>
    <cellStyle name="Normal 24 4 3_PP" xfId="16991" xr:uid="{A20D4352-EBDA-4EE3-A009-5331AE48DB6A}"/>
    <cellStyle name="Normal 24 4 4" xfId="16992" xr:uid="{3A704EF4-1E4A-4FA3-B81A-85B7187CEF0C}"/>
    <cellStyle name="Normal 24 4 5" xfId="16993" xr:uid="{039FCC6D-5C72-4382-B97A-E8F2CABAC181}"/>
    <cellStyle name="Normal 24 4_(1a) Quarterly" xfId="16994" xr:uid="{49222810-8F41-4D0B-841C-00E2658F1374}"/>
    <cellStyle name="Normal 24 5" xfId="16995" xr:uid="{AD164DF7-415D-4924-94F8-DB2C4304C316}"/>
    <cellStyle name="Normal 24 5 2" xfId="16996" xr:uid="{AFCBE7A3-43A2-4C77-89E1-F297FF06263B}"/>
    <cellStyle name="Normal 24 5 2 2" xfId="16997" xr:uid="{1E452E8A-E15E-469B-96F9-1FD06B0CA8C9}"/>
    <cellStyle name="Normal 24 5 2 2 2" xfId="16998" xr:uid="{ADCF1B01-3914-4E08-B2CF-50FCEA802137}"/>
    <cellStyle name="Normal 24 5 2 2 2 2" xfId="16999" xr:uid="{F46D3D16-8EB2-4E41-9A30-197A4E1A7DBB}"/>
    <cellStyle name="Normal 24 5 2 2 3" xfId="17000" xr:uid="{FB33BA5A-609C-48E8-ABC1-1952B365387A}"/>
    <cellStyle name="Normal 24 5 2 2 3 2" xfId="17001" xr:uid="{022F48AB-C62C-4B6D-BB45-63ED3F12C451}"/>
    <cellStyle name="Normal 24 5 2 2 4" xfId="17002" xr:uid="{B1DCC18D-3FE6-41FC-9A2D-37302E3A23CA}"/>
    <cellStyle name="Normal 24 5 2 2_PP" xfId="17003" xr:uid="{8BEB0E59-8E63-4B21-B701-C9898E42517B}"/>
    <cellStyle name="Normal 24 5 2 3" xfId="17004" xr:uid="{AF7503BA-F12F-46D8-98AD-348B5D9416BB}"/>
    <cellStyle name="Normal 24 5 2 4" xfId="17005" xr:uid="{6EC04472-2057-43DA-BCA3-E964223F616A}"/>
    <cellStyle name="Normal 24 5 2_(1a) Quarterly" xfId="17006" xr:uid="{CD5C13B2-592B-49CD-8AD9-C0B96DC2A09A}"/>
    <cellStyle name="Normal 24 5 3" xfId="17007" xr:uid="{4927B2EF-47F4-4997-80C6-117C60E2CADD}"/>
    <cellStyle name="Normal 24 5 3 2" xfId="17008" xr:uid="{891ED0ED-A30D-4698-A6FE-413A21E4EC7B}"/>
    <cellStyle name="Normal 24 5 3 2 2" xfId="17009" xr:uid="{17F2A8D7-372A-4780-8B8E-642C36393DC0}"/>
    <cellStyle name="Normal 24 5 3 3" xfId="17010" xr:uid="{215A3DFC-13E9-4D00-95C7-27B74A14171A}"/>
    <cellStyle name="Normal 24 5 3 3 2" xfId="17011" xr:uid="{7F1B1DCF-369C-40F2-A491-4AAF28FE7278}"/>
    <cellStyle name="Normal 24 5 3 4" xfId="17012" xr:uid="{999F8244-5FD7-4471-8033-E5E74DAB29A5}"/>
    <cellStyle name="Normal 24 5 3_PP" xfId="17013" xr:uid="{3656C369-15B0-4EA1-A627-E0843253EC49}"/>
    <cellStyle name="Normal 24 5 4" xfId="17014" xr:uid="{259D5F84-4417-4692-8483-A54B0DC04032}"/>
    <cellStyle name="Normal 24 5 5" xfId="17015" xr:uid="{F73E94B3-6D2A-4623-9C4F-CF837183767D}"/>
    <cellStyle name="Normal 24 5_(1a) Quarterly" xfId="17016" xr:uid="{848B3383-D3BB-4555-A52C-DB7DB842FDC8}"/>
    <cellStyle name="Normal 24 6" xfId="17017" xr:uid="{0DED1419-6F6E-47B9-B89F-45B7323B0ADF}"/>
    <cellStyle name="Normal 24 6 2" xfId="17018" xr:uid="{C7ADBF1E-85BD-461F-BD73-E200DC5F51A2}"/>
    <cellStyle name="Normal 24 6 2 2" xfId="17019" xr:uid="{4EB2D5DA-C2C1-41EB-A176-600B859BD17F}"/>
    <cellStyle name="Normal 24 6 2_(5a) Budget Volume &amp; Price" xfId="17020" xr:uid="{F35724DB-7340-4474-B6D6-BDBD2BEEB9A0}"/>
    <cellStyle name="Normal 24 6 3" xfId="17021" xr:uid="{3B5AE0C9-A186-4DC6-B57A-9D1372715F4B}"/>
    <cellStyle name="Normal 24 6_(1a) Quarterly" xfId="17022" xr:uid="{C329CC4D-BD4D-41AB-B3AC-11E016A6E7B0}"/>
    <cellStyle name="Normal 24 7" xfId="17023" xr:uid="{40BEA6CA-0A0C-42CD-B1D9-4E08D54F5AB0}"/>
    <cellStyle name="Normal 24 7 2" xfId="17024" xr:uid="{3C060F77-ADC2-4245-B227-8E674FA6A5A9}"/>
    <cellStyle name="Normal 24 7 2 2" xfId="17025" xr:uid="{8956C801-71C6-493A-A4B7-AF2AAC78B25E}"/>
    <cellStyle name="Normal 24 7 2_(5a) Budget Volume &amp; Price" xfId="17026" xr:uid="{D084F401-A50C-41BD-8F2D-D49CD8B8862E}"/>
    <cellStyle name="Normal 24 7 3" xfId="17027" xr:uid="{F4B4693D-FB98-4622-9230-32526C6C59CD}"/>
    <cellStyle name="Normal 24 7_(1a) Quarterly" xfId="17028" xr:uid="{AF01C3AD-AF25-44A1-9D14-BA23F9E0224D}"/>
    <cellStyle name="Normal 24 8" xfId="17029" xr:uid="{DCA308B1-FE2E-4812-8755-1233DC85D5AA}"/>
    <cellStyle name="Normal 24 8 2" xfId="17030" xr:uid="{E5AEFCB9-4913-46EB-8E1E-28948855F1DE}"/>
    <cellStyle name="Normal 24 8_(5a) Budget Volume &amp; Price" xfId="17031" xr:uid="{4CEFBD5B-B4CB-4440-AEC6-23ACC340C981}"/>
    <cellStyle name="Normal 24 9" xfId="17032" xr:uid="{1E2A8E49-80DB-4847-92F8-5B468A1738A5}"/>
    <cellStyle name="Normal 24_(1) Control" xfId="17033" xr:uid="{D5E4DF84-D099-4781-A1D2-B5238F238443}"/>
    <cellStyle name="Normal 240" xfId="17034" xr:uid="{E64EAD04-0215-4F1C-B6C8-2C2D761DB3A3}"/>
    <cellStyle name="Normal 240 2" xfId="17035" xr:uid="{36C858B8-A142-48E7-B247-5A4700A5B037}"/>
    <cellStyle name="Normal 240 2 2" xfId="17036" xr:uid="{F583F395-3E63-4785-8D5E-B21FBC29956F}"/>
    <cellStyle name="Normal 240 3" xfId="17037" xr:uid="{9442E466-5F1C-4925-A157-7EDA4A303D10}"/>
    <cellStyle name="Normal 240 3 2" xfId="17038" xr:uid="{EA3B086F-F9B0-4ECE-B070-FDD895F71E0D}"/>
    <cellStyle name="Normal 240 4" xfId="17039" xr:uid="{50570D45-3760-4954-AE2A-B0BF744F9B4B}"/>
    <cellStyle name="Normal 240_PP" xfId="17040" xr:uid="{D1CD440A-8E1C-4989-92EE-C7E118C1F5BF}"/>
    <cellStyle name="Normal 241" xfId="17041" xr:uid="{73B2E34D-2342-4189-8DC9-6A11185177DF}"/>
    <cellStyle name="Normal 241 2" xfId="17042" xr:uid="{20A8EFEF-87DF-4133-98E4-A27404639293}"/>
    <cellStyle name="Normal 241 2 2" xfId="17043" xr:uid="{3167CF1C-AD70-4FD7-B99A-3BFD4E2AF115}"/>
    <cellStyle name="Normal 241 3" xfId="17044" xr:uid="{C961B918-CA71-45EF-AE57-D3E6DEA2C17D}"/>
    <cellStyle name="Normal 241 3 2" xfId="17045" xr:uid="{6A84AE25-F754-4691-A49E-BF148EDD7BF8}"/>
    <cellStyle name="Normal 241 4" xfId="17046" xr:uid="{15705E4C-41D2-4E98-9EF1-42E4CE41CF1B}"/>
    <cellStyle name="Normal 241_PP" xfId="17047" xr:uid="{FC6E97CE-331E-45AA-8865-10B3E410D62D}"/>
    <cellStyle name="Normal 242" xfId="17048" xr:uid="{5F96185A-9991-4C22-8D33-2435A0BC1E51}"/>
    <cellStyle name="Normal 242 2" xfId="17049" xr:uid="{0E0D5C28-550F-4980-B724-E215D63791F3}"/>
    <cellStyle name="Normal 242 2 2" xfId="17050" xr:uid="{4E407FD4-81D7-4BAF-8132-69DAFEB28C85}"/>
    <cellStyle name="Normal 242 3" xfId="17051" xr:uid="{BDFFCA82-0836-46FC-B994-D7C981E83B29}"/>
    <cellStyle name="Normal 242 3 2" xfId="17052" xr:uid="{93BDABDD-FCFF-4627-ACF5-5F8CF1962F74}"/>
    <cellStyle name="Normal 242 4" xfId="17053" xr:uid="{AB7A5394-2DDE-4D1D-A42E-CD2ADAA9E019}"/>
    <cellStyle name="Normal 242_PP" xfId="17054" xr:uid="{004BFE76-31C9-4DAD-A1FC-8F2525D42F13}"/>
    <cellStyle name="Normal 243" xfId="17055" xr:uid="{9FDBEB35-D04E-4C22-AEAB-F14F1ACC2D65}"/>
    <cellStyle name="Normal 243 2" xfId="17056" xr:uid="{DE4E2866-3F17-406E-B015-84D42EFA9110}"/>
    <cellStyle name="Normal 243_PP" xfId="17057" xr:uid="{0550B6B9-D185-4339-9FDA-87740B475316}"/>
    <cellStyle name="Normal 244" xfId="17058" xr:uid="{3C16B59B-1625-4319-B476-1E6886609785}"/>
    <cellStyle name="Normal 244 2" xfId="17059" xr:uid="{EB93F5CD-4BC0-461A-8CF8-9654C1045CC8}"/>
    <cellStyle name="Normal 244 2 2" xfId="17060" xr:uid="{ABA2C857-15F0-4FB2-AC97-AF3383C6E7DA}"/>
    <cellStyle name="Normal 244 2_PP" xfId="17061" xr:uid="{BE7E72EB-1247-4423-8E75-45C67A509771}"/>
    <cellStyle name="Normal 244 3" xfId="17062" xr:uid="{84E59662-FA49-45AD-A98E-630BD550EBD7}"/>
    <cellStyle name="Normal 244 3 2" xfId="17063" xr:uid="{195124BA-2900-4A06-9568-C0EC5340085C}"/>
    <cellStyle name="Normal 244 3 3" xfId="17064" xr:uid="{A91A0E0B-3FAC-49ED-A0C5-7EC8A77B3CED}"/>
    <cellStyle name="Normal 244 3_PP" xfId="17065" xr:uid="{204F379E-AF0C-4D65-8449-B87E67ABA02F}"/>
    <cellStyle name="Normal 244 4" xfId="17066" xr:uid="{F2389948-5443-400B-9D6A-4120B47A489C}"/>
    <cellStyle name="Normal 244_(2) SPGD Actuals" xfId="17067" xr:uid="{378EA650-D719-46EC-8BE6-A78AC1417218}"/>
    <cellStyle name="Normal 245" xfId="17068" xr:uid="{D18D10A1-A731-428A-93EA-992724A1EC96}"/>
    <cellStyle name="Normal 245 2" xfId="17069" xr:uid="{7955ED33-5D60-40AA-AECB-584C78A727A8}"/>
    <cellStyle name="Normal 245 3" xfId="17070" xr:uid="{72FAB2E5-530E-4C21-A22B-8DD5AED89ABA}"/>
    <cellStyle name="Normal 245_PP" xfId="17071" xr:uid="{29C129C1-4525-446D-8856-D30AFF79ACC2}"/>
    <cellStyle name="Normal 246" xfId="17072" xr:uid="{C7AA83A1-D73E-4F26-BC6E-0512FB875862}"/>
    <cellStyle name="Normal 246 2" xfId="17073" xr:uid="{D3D6AC19-581B-4D49-81E9-346C9448638C}"/>
    <cellStyle name="Normal 246 3" xfId="17074" xr:uid="{5B000ABA-BE64-49B3-AFDC-A620971561EC}"/>
    <cellStyle name="Normal 246_BS Tracker - Hydro" xfId="17075" xr:uid="{B3ED9240-D309-4778-8ABF-16B6D323D327}"/>
    <cellStyle name="Normal 247" xfId="17076" xr:uid="{FD6D120F-2A8E-4494-8EA7-0C1BC4A1C5E8}"/>
    <cellStyle name="Normal 247 2" xfId="17077" xr:uid="{FD52E4C2-C440-42A8-8678-3055E08269A7}"/>
    <cellStyle name="Normal 247_PP" xfId="17078" xr:uid="{111B08BD-A7D1-4285-AA88-B0F372123248}"/>
    <cellStyle name="Normal 248" xfId="17079" xr:uid="{5018C9A7-5BB2-4B56-97A9-8A9F13ABA060}"/>
    <cellStyle name="Normal 248 2" xfId="17080" xr:uid="{6479F810-EE31-493B-AE52-FE95F6CAB4B9}"/>
    <cellStyle name="Normal 248_PP" xfId="17081" xr:uid="{E8C272BC-0C06-4867-AEA6-8B0CF8B37BAD}"/>
    <cellStyle name="Normal 249" xfId="17082" xr:uid="{184A1DFB-5103-4E45-AAEE-9F34B71B0F49}"/>
    <cellStyle name="Normal 249 2" xfId="17083" xr:uid="{41FFC9D6-916C-4A3D-9A18-5E5484000F3B}"/>
    <cellStyle name="Normal 249_PP" xfId="17084" xr:uid="{64CA0A26-E5F9-4764-BEE2-DDA0BF7B4AD0}"/>
    <cellStyle name="Normal 25" xfId="118" xr:uid="{00000000-0005-0000-0000-000086000000}"/>
    <cellStyle name="Normal 25 2" xfId="17085" xr:uid="{58AF8872-EDB5-46DD-BD7A-7A66DAB96BD7}"/>
    <cellStyle name="Normal 25 2 2" xfId="17086" xr:uid="{4C98C13C-7D48-4C92-BF18-8FFB1BA8B69E}"/>
    <cellStyle name="Normal 25 2 2 2" xfId="17087" xr:uid="{6D322AE0-0FCD-416C-97AD-1AFC5F525660}"/>
    <cellStyle name="Normal 25 2 2 2 2" xfId="17088" xr:uid="{A2E6C1A8-25FF-4B86-89F6-95083111A979}"/>
    <cellStyle name="Normal 25 2 2 2 2 2" xfId="17089" xr:uid="{252AFC0B-38EA-4E77-B36C-2D2DB38ECF17}"/>
    <cellStyle name="Normal 25 2 2 2 3" xfId="17090" xr:uid="{BC8684D3-86C8-45F1-A0B6-29665AB58866}"/>
    <cellStyle name="Normal 25 2 2 2 3 2" xfId="17091" xr:uid="{0FF532C7-95B4-4EB5-BB60-DF2DE5D60A0E}"/>
    <cellStyle name="Normal 25 2 2 2 4" xfId="17092" xr:uid="{65E6766E-E00D-4CA2-BDA1-3DAC37D7926B}"/>
    <cellStyle name="Normal 25 2 2 2_PP" xfId="17093" xr:uid="{A0CCFE59-05C3-49FF-B972-EB20C34E249E}"/>
    <cellStyle name="Normal 25 2 2 3" xfId="17094" xr:uid="{6A5F752D-9C13-4BF1-B91E-6488EF151A95}"/>
    <cellStyle name="Normal 25 2 2 4" xfId="17095" xr:uid="{51296D9D-587A-46D8-87FE-89E19D2CEFB8}"/>
    <cellStyle name="Normal 25 2 2_(1a) Quarterly" xfId="17096" xr:uid="{E2C7F4DB-F95C-4038-98A1-42A31B7544E8}"/>
    <cellStyle name="Normal 25 2 3" xfId="17097" xr:uid="{18E9D4C1-EFD2-468E-A791-1494B43A9AF2}"/>
    <cellStyle name="Normal 25 2 3 2" xfId="17098" xr:uid="{99D18B71-00B6-401B-80A9-2274A429EBC7}"/>
    <cellStyle name="Normal 25 2 3 2 2" xfId="17099" xr:uid="{B8C5F92A-57FE-4607-B2B6-65A045D003C0}"/>
    <cellStyle name="Normal 25 2 3 3" xfId="17100" xr:uid="{61E499BB-1856-4D3A-8A9B-F4D1E3056479}"/>
    <cellStyle name="Normal 25 2 3 3 2" xfId="17101" xr:uid="{D818EEEA-A88A-4AAB-8A1B-766FF025ED0A}"/>
    <cellStyle name="Normal 25 2 3 4" xfId="17102" xr:uid="{0FBC81EF-E9DD-4EAB-BF32-566E98AB0932}"/>
    <cellStyle name="Normal 25 2 3_PP" xfId="17103" xr:uid="{C0F73D00-C970-4A97-8ED4-46DBA983ECC4}"/>
    <cellStyle name="Normal 25 2 4" xfId="17104" xr:uid="{90C1EA13-622F-456B-9BEF-EF83C5DABE14}"/>
    <cellStyle name="Normal 25 2 5" xfId="17105" xr:uid="{C2DCFC3D-2D2E-4229-AD36-E244A293E27F}"/>
    <cellStyle name="Normal 25 2_(1a) Quarterly" xfId="17106" xr:uid="{5EEDDF5B-8115-420C-926A-AF820EA39BCC}"/>
    <cellStyle name="Normal 25 3" xfId="17107" xr:uid="{1BDC85A9-C76A-4888-80C1-EFE68082DE91}"/>
    <cellStyle name="Normal 25 3 2" xfId="17108" xr:uid="{512B8B6E-8D7B-428F-A868-58DE0097424D}"/>
    <cellStyle name="Normal 25 3 2 2" xfId="17109" xr:uid="{049567B5-27BD-4136-B8A0-5CDC9DA62561}"/>
    <cellStyle name="Normal 25 3 2 2 2" xfId="17110" xr:uid="{68FC1E42-BF42-4D2B-975C-B5294CD1ABAA}"/>
    <cellStyle name="Normal 25 3 2 2 2 2" xfId="17111" xr:uid="{9EABB82F-3EB0-4558-A042-B5404BE0F4BF}"/>
    <cellStyle name="Normal 25 3 2 2 3" xfId="17112" xr:uid="{E35BB960-DCE9-4BD9-BDAE-A14B30D27B7A}"/>
    <cellStyle name="Normal 25 3 2 2 3 2" xfId="17113" xr:uid="{6BF52EBE-CBE9-462E-9FE1-3E12C90C3905}"/>
    <cellStyle name="Normal 25 3 2 2 4" xfId="17114" xr:uid="{BE257AA5-502B-4F7E-804E-E5C434A57CD3}"/>
    <cellStyle name="Normal 25 3 2 2_PP" xfId="17115" xr:uid="{B2BEAC7E-3FF6-4427-A3CF-FDA78AF65189}"/>
    <cellStyle name="Normal 25 3 2 3" xfId="17116" xr:uid="{E941E40B-5F2F-4BCE-B240-F6315557548B}"/>
    <cellStyle name="Normal 25 3 2 4" xfId="17117" xr:uid="{888BA5CC-F372-41D4-A730-E0041DA0B582}"/>
    <cellStyle name="Normal 25 3 2_(1a) Quarterly" xfId="17118" xr:uid="{A1CA67F2-21D9-46CF-92C4-F2832D46B242}"/>
    <cellStyle name="Normal 25 3 3" xfId="17119" xr:uid="{7AEB5906-4E2E-4C44-8D33-3F2F2CA037F0}"/>
    <cellStyle name="Normal 25 3 3 2" xfId="17120" xr:uid="{76925B03-9ED2-4D54-9962-F5EA5D9DCD58}"/>
    <cellStyle name="Normal 25 3 3 2 2" xfId="17121" xr:uid="{BD3661B0-4EE0-45EA-8276-50D06435E71A}"/>
    <cellStyle name="Normal 25 3 3 3" xfId="17122" xr:uid="{C97F822A-50CD-419A-8DF6-AF03162E6F00}"/>
    <cellStyle name="Normal 25 3 3 3 2" xfId="17123" xr:uid="{0628B5E7-16AB-4D04-B590-C45DCA1B085B}"/>
    <cellStyle name="Normal 25 3 3 4" xfId="17124" xr:uid="{7F612CDC-04D1-4157-BBAD-787D7492D27E}"/>
    <cellStyle name="Normal 25 3 3_PP" xfId="17125" xr:uid="{AD7FE397-EE44-479F-8744-45B900B79DE9}"/>
    <cellStyle name="Normal 25 3 4" xfId="17126" xr:uid="{85A3699E-7419-4206-A123-7370E0D8F325}"/>
    <cellStyle name="Normal 25 3 5" xfId="17127" xr:uid="{32238051-F9B9-4250-9ABD-8F8C67F1DE37}"/>
    <cellStyle name="Normal 25 3_(1a) Quarterly" xfId="17128" xr:uid="{FEAEB106-3D72-4B9A-A5F2-FC3E9E50DEA1}"/>
    <cellStyle name="Normal 25 4" xfId="17129" xr:uid="{E3841FDC-F607-4398-8827-4F69AA7880A3}"/>
    <cellStyle name="Normal 25 4 2" xfId="17130" xr:uid="{06497CBF-4617-408A-A374-BD9D27C9C4B8}"/>
    <cellStyle name="Normal 25 4 2 2" xfId="17131" xr:uid="{D29836DD-CB9B-41EA-9559-235EBDB4A455}"/>
    <cellStyle name="Normal 25 4 2 2 2" xfId="17132" xr:uid="{6A0C9F3B-9753-41E1-9ADD-B660B67D16E9}"/>
    <cellStyle name="Normal 25 4 2 2 2 2" xfId="17133" xr:uid="{8ABCEB27-5BF5-4BFB-B6EC-A63B50C30580}"/>
    <cellStyle name="Normal 25 4 2 2 3" xfId="17134" xr:uid="{CFA0A566-9526-429D-BFF9-E5C01752FDB2}"/>
    <cellStyle name="Normal 25 4 2 2 3 2" xfId="17135" xr:uid="{EA82300A-858B-4412-9B83-760E051967E1}"/>
    <cellStyle name="Normal 25 4 2 2 4" xfId="17136" xr:uid="{3DED0289-146B-4CE4-9EF2-BC7481BC2488}"/>
    <cellStyle name="Normal 25 4 2 2_PP" xfId="17137" xr:uid="{8D517758-DED9-493D-9F78-CF9F1355D592}"/>
    <cellStyle name="Normal 25 4 2 3" xfId="17138" xr:uid="{3935DAF6-0599-4C0A-BFD5-0E2E4E0CBB5D}"/>
    <cellStyle name="Normal 25 4 2 4" xfId="17139" xr:uid="{5EE4F7E2-8DC2-40AF-BE84-5A56C036AE90}"/>
    <cellStyle name="Normal 25 4 2_(1a) Quarterly" xfId="17140" xr:uid="{47DFD685-BD1A-4F1E-A3AD-6F48D0C926B6}"/>
    <cellStyle name="Normal 25 4 3" xfId="17141" xr:uid="{1AFA370C-C573-4423-8D31-82406CEDB29B}"/>
    <cellStyle name="Normal 25 4 3 2" xfId="17142" xr:uid="{80E48E1A-A9CA-46ED-8109-00D11972FCBF}"/>
    <cellStyle name="Normal 25 4 3 2 2" xfId="17143" xr:uid="{636AD9CC-EF97-46B6-ADCD-8B4EB23A3BC9}"/>
    <cellStyle name="Normal 25 4 3 3" xfId="17144" xr:uid="{DC0449EC-7480-4394-B4CF-C900F3236398}"/>
    <cellStyle name="Normal 25 4 3 3 2" xfId="17145" xr:uid="{23EE6BE1-09C2-41DC-B04D-70F9E4F86132}"/>
    <cellStyle name="Normal 25 4 3 4" xfId="17146" xr:uid="{7BF76704-CB6B-4087-85AF-1D801FA60B21}"/>
    <cellStyle name="Normal 25 4 3_PP" xfId="17147" xr:uid="{5191FD2C-0337-45CF-99F1-03D4A8F2FD75}"/>
    <cellStyle name="Normal 25 4 4" xfId="17148" xr:uid="{EE25CC56-1366-4C1B-ACEF-B5AD26A40A33}"/>
    <cellStyle name="Normal 25 4 5" xfId="17149" xr:uid="{62ACE46C-BE9E-4068-9F53-E506342DAF93}"/>
    <cellStyle name="Normal 25 4_(1a) Quarterly" xfId="17150" xr:uid="{7E8487F3-03A7-4204-95AF-46E8B4C6CB4A}"/>
    <cellStyle name="Normal 25 5" xfId="17151" xr:uid="{C5242943-A3FE-427A-B92C-955ED49CAEB5}"/>
    <cellStyle name="Normal 25 5 2" xfId="17152" xr:uid="{A84D09EB-337B-408D-B63F-9A286862AC9B}"/>
    <cellStyle name="Normal 25 5 2 2" xfId="17153" xr:uid="{0437AB62-5A98-43AD-9A0A-CF36D2A4268A}"/>
    <cellStyle name="Normal 25 5 2 2 2" xfId="17154" xr:uid="{F87F1727-E147-495E-9ADE-D4A77C545A4B}"/>
    <cellStyle name="Normal 25 5 2 2 2 2" xfId="17155" xr:uid="{B150E32B-B289-47BF-A996-B585A5BBE69C}"/>
    <cellStyle name="Normal 25 5 2 2 3" xfId="17156" xr:uid="{1C348295-3AC9-4E95-95D0-CABFDD67A201}"/>
    <cellStyle name="Normal 25 5 2 2 3 2" xfId="17157" xr:uid="{2CCE3EB2-4503-4A1F-8CFD-BC023CB21296}"/>
    <cellStyle name="Normal 25 5 2 2 4" xfId="17158" xr:uid="{E331EBBF-1337-42C9-8E91-833EDF560FBB}"/>
    <cellStyle name="Normal 25 5 2 2_PP" xfId="17159" xr:uid="{4E7583D7-24A0-4C95-AC7B-5A06BE182B5C}"/>
    <cellStyle name="Normal 25 5 2 3" xfId="17160" xr:uid="{3E5DEC35-19A9-4528-8B97-E98DE7364917}"/>
    <cellStyle name="Normal 25 5 2 4" xfId="17161" xr:uid="{5442FF5B-E0C4-40C6-A6FC-3694534CECE2}"/>
    <cellStyle name="Normal 25 5 2_(1a) Quarterly" xfId="17162" xr:uid="{4672DD5B-FE47-4E46-B068-BA6A96F07E1B}"/>
    <cellStyle name="Normal 25 5 3" xfId="17163" xr:uid="{E58DD659-B336-41B3-81C5-BE7AF98BD09C}"/>
    <cellStyle name="Normal 25 5 3 2" xfId="17164" xr:uid="{E7397B26-1BB3-41F0-AFEF-8086B34A4C4D}"/>
    <cellStyle name="Normal 25 5 3 2 2" xfId="17165" xr:uid="{1EA49A13-E60B-4622-A0D0-7528080D3C60}"/>
    <cellStyle name="Normal 25 5 3 3" xfId="17166" xr:uid="{6FD60180-D2CD-434A-9244-0E548A5A92DA}"/>
    <cellStyle name="Normal 25 5 3 3 2" xfId="17167" xr:uid="{9C6C2A2F-66E9-4B3C-869A-44E5C94606C2}"/>
    <cellStyle name="Normal 25 5 3 4" xfId="17168" xr:uid="{80027AB4-BD16-45E4-BDE3-AE1B8F62C396}"/>
    <cellStyle name="Normal 25 5 3_PP" xfId="17169" xr:uid="{F5D55A77-B415-46E1-AA22-C13D46B31BA5}"/>
    <cellStyle name="Normal 25 5 4" xfId="17170" xr:uid="{00A2422E-03DD-4516-AD6F-57ABFEA1B584}"/>
    <cellStyle name="Normal 25 5 5" xfId="17171" xr:uid="{F8425A9F-8F71-48CE-9F9C-F2526D3CDDE0}"/>
    <cellStyle name="Normal 25 5_(1a) Quarterly" xfId="17172" xr:uid="{3BD53557-2FA1-4DEB-A9EA-ED1B7606D75F}"/>
    <cellStyle name="Normal 25 6" xfId="17173" xr:uid="{EF835B54-CFBA-4CA7-8D7D-E59CC7D048CE}"/>
    <cellStyle name="Normal 25 6 2" xfId="17174" xr:uid="{F7452BBD-A395-4D03-A33D-DD77029E4F54}"/>
    <cellStyle name="Normal 25 6 2 2" xfId="17175" xr:uid="{0713878A-EEF2-4007-97ED-A475C2F4A81D}"/>
    <cellStyle name="Normal 25 6 2_(5a) Budget Volume &amp; Price" xfId="17176" xr:uid="{C543EEF3-F467-4C78-A2A1-0BDCD9307A9F}"/>
    <cellStyle name="Normal 25 6 3" xfId="17177" xr:uid="{C1C1286B-E779-4E5E-9D72-8FB66D4CE841}"/>
    <cellStyle name="Normal 25 6_(1a) Quarterly" xfId="17178" xr:uid="{8AB0CBE8-FED7-40F1-8826-430A35AF2535}"/>
    <cellStyle name="Normal 25 7" xfId="17179" xr:uid="{FE962DAE-E2C9-45A3-B639-94B29F39AA06}"/>
    <cellStyle name="Normal 25 7 2" xfId="17180" xr:uid="{872815D3-AE94-46A2-A411-21D02806FB9B}"/>
    <cellStyle name="Normal 25 7 2 2" xfId="17181" xr:uid="{1BCCC829-14CA-4AAD-B39A-B72F308A2841}"/>
    <cellStyle name="Normal 25 7 2_(5a) Budget Volume &amp; Price" xfId="17182" xr:uid="{24F89D7D-9621-484D-9471-883728B464E0}"/>
    <cellStyle name="Normal 25 7 3" xfId="17183" xr:uid="{F1AB025C-6DDB-4130-9F82-A618CE1DBE90}"/>
    <cellStyle name="Normal 25 7_(1a) Quarterly" xfId="17184" xr:uid="{7119C50D-E39C-4E78-8E5A-D5EF51963CE3}"/>
    <cellStyle name="Normal 25 8" xfId="17185" xr:uid="{4CA37B43-86DB-49B3-9E04-0E6052CA2273}"/>
    <cellStyle name="Normal 25 8 2" xfId="17186" xr:uid="{0260A35B-1561-4BC1-9DFC-CAC4F5E477CB}"/>
    <cellStyle name="Normal 25 8_(5a) Budget Volume &amp; Price" xfId="17187" xr:uid="{B654963D-58BF-4391-AEFF-F2F71A041B81}"/>
    <cellStyle name="Normal 25 9" xfId="17188" xr:uid="{37E2E815-32A7-43A2-9FAD-6756021DED56}"/>
    <cellStyle name="Normal 25_(1) Control" xfId="17189" xr:uid="{93F70071-8DCE-496E-BE14-609762F7D7A5}"/>
    <cellStyle name="Normal 250" xfId="17190" xr:uid="{26B6D4EE-44B0-4D2C-8B4E-65966BE13BA6}"/>
    <cellStyle name="Normal 251" xfId="17191" xr:uid="{FA38DD77-CACB-4FEC-BBBE-AD1EED2B5989}"/>
    <cellStyle name="Normal 251 2" xfId="17192" xr:uid="{A774770E-6761-421C-842B-EECCA240369F}"/>
    <cellStyle name="Normal 251_PP" xfId="17193" xr:uid="{C1EE37CD-48DA-46D5-A7E0-EBD6D4339C74}"/>
    <cellStyle name="Normal 252" xfId="17194" xr:uid="{2AB5C789-AFBB-4C02-95E2-FA3D677F7DA2}"/>
    <cellStyle name="Normal 252 2" xfId="17195" xr:uid="{5303FC8A-A509-4F11-B232-F26F24A21F64}"/>
    <cellStyle name="Normal 252_PP" xfId="17196" xr:uid="{4DE419EC-9B06-45EA-A3A6-E4C5218330FA}"/>
    <cellStyle name="Normal 253" xfId="17197" xr:uid="{489BA360-0D41-45BD-A329-7D0526BA3138}"/>
    <cellStyle name="Normal 253 2" xfId="17198" xr:uid="{4014DA55-89F8-4A6A-A4AF-F949790F1419}"/>
    <cellStyle name="Normal 253_PP" xfId="17199" xr:uid="{9DC684D6-7F3A-4189-9D8F-7489E98D5B30}"/>
    <cellStyle name="Normal 254" xfId="17200" xr:uid="{DF7E8942-02DF-4BC6-B204-91B7C3F98CDA}"/>
    <cellStyle name="Normal 255" xfId="17201" xr:uid="{C302933C-B546-40E0-8500-EC1CB127A7F2}"/>
    <cellStyle name="Normal 255 2" xfId="17202" xr:uid="{18CE886B-25B2-419C-B574-6A66AC89FB6A}"/>
    <cellStyle name="Normal 255_PP" xfId="17203" xr:uid="{A62C90F0-62A2-4B11-B65D-5289B55B4E8D}"/>
    <cellStyle name="Normal 256" xfId="17204" xr:uid="{73C34657-29DC-4877-8E5C-5140CAA42476}"/>
    <cellStyle name="Normal 257" xfId="17205" xr:uid="{E8D53C62-BA13-4049-A21E-CFC1E52C5181}"/>
    <cellStyle name="Normal 257 2" xfId="17206" xr:uid="{4006FDBF-5126-45AF-B09B-4AC386B3716B}"/>
    <cellStyle name="Normal 257 2 2" xfId="17207" xr:uid="{6712ADE4-F996-44DB-9ABE-E1625969A100}"/>
    <cellStyle name="Normal 257 3" xfId="17208" xr:uid="{F478041A-AECC-4CEC-A593-669E507A37DC}"/>
    <cellStyle name="Normal 257 3 2" xfId="17209" xr:uid="{C675C0E9-8D90-4D4F-87B0-BF451E048FA1}"/>
    <cellStyle name="Normal 257 4" xfId="17210" xr:uid="{7BAB022F-7D27-49A1-BFCB-2358F110A480}"/>
    <cellStyle name="Normal 257_PP" xfId="17211" xr:uid="{8C9EC01C-3435-4482-9454-76AADA5FCC7C}"/>
    <cellStyle name="Normal 258" xfId="17212" xr:uid="{14BFC728-1FA2-4F8E-9BB4-EE406DFA7E42}"/>
    <cellStyle name="Normal 258 2" xfId="17213" xr:uid="{7A083343-BD95-413D-B22B-CCF7A4BEFF7D}"/>
    <cellStyle name="Normal 258_PP" xfId="17214" xr:uid="{C2F5CC77-5C8F-4056-97F2-7EA2BC7C3027}"/>
    <cellStyle name="Normal 259" xfId="17215" xr:uid="{9FB8FA3F-AE2B-4F93-9B83-087E715F771E}"/>
    <cellStyle name="Normal 259 2" xfId="17216" xr:uid="{2DFAE135-A544-4F88-895B-A1D053C6DA47}"/>
    <cellStyle name="Normal 259_PP" xfId="17217" xr:uid="{7AC00203-3C51-4877-8916-78B9BCF18687}"/>
    <cellStyle name="Normal 26" xfId="119" xr:uid="{00000000-0005-0000-0000-000087000000}"/>
    <cellStyle name="Normal 26 10" xfId="17218" xr:uid="{1699B7BF-C0D1-40A6-86CC-BE868ED4014C}"/>
    <cellStyle name="Normal 26 10 2" xfId="17219" xr:uid="{6E23AB0A-8767-4AA0-A716-72A3C019ADC6}"/>
    <cellStyle name="Normal 26 10 2 2" xfId="17220" xr:uid="{9E459EC7-FAA4-4FA0-89EF-B708F01F6EDB}"/>
    <cellStyle name="Normal 26 10 2_(5a) Budget Volume &amp; Price" xfId="17221" xr:uid="{319D6CBC-0663-45BF-9E4F-B6C18FC9B6BD}"/>
    <cellStyle name="Normal 26 10 3" xfId="17222" xr:uid="{2F214E4B-71A3-4C50-ACDE-8E122766CFB8}"/>
    <cellStyle name="Normal 26 10_(1a) Quarterly" xfId="17223" xr:uid="{62BF6152-BAFE-4649-BDE0-AEAA25D80052}"/>
    <cellStyle name="Normal 26 11" xfId="17224" xr:uid="{1624FF09-D238-4260-8128-13BCFE2231C2}"/>
    <cellStyle name="Normal 26 11 2" xfId="17225" xr:uid="{65841932-A96B-46F6-92BE-44BCE9BCA420}"/>
    <cellStyle name="Normal 26 11 2 2" xfId="17226" xr:uid="{23B02983-C9E2-4DB0-97B6-781F0C6E9F3C}"/>
    <cellStyle name="Normal 26 11 2_(5a) Budget Volume &amp; Price" xfId="17227" xr:uid="{D71083D2-6C0F-45DC-97FA-9A5528783EF9}"/>
    <cellStyle name="Normal 26 11 3" xfId="17228" xr:uid="{12D4304F-18E3-4433-AED2-E72D4043E477}"/>
    <cellStyle name="Normal 26 11_(1a) Quarterly" xfId="17229" xr:uid="{2B5371E0-8239-4A8A-92FD-0C8A025CEA41}"/>
    <cellStyle name="Normal 26 12" xfId="17230" xr:uid="{EAEDAEBE-4EED-42A5-9449-928509BD5F78}"/>
    <cellStyle name="Normal 26 12 2" xfId="17231" xr:uid="{FF81A955-A51A-4E5C-A179-8E2333E45450}"/>
    <cellStyle name="Normal 26 12 2 2" xfId="17232" xr:uid="{F32BADF5-5D97-4607-A395-9B1DEF31DB95}"/>
    <cellStyle name="Normal 26 12 2_(5a) Budget Volume &amp; Price" xfId="17233" xr:uid="{02830E9B-1341-4619-989A-53DA811D795C}"/>
    <cellStyle name="Normal 26 12 3" xfId="17234" xr:uid="{4408E439-F338-4EB1-82D1-8DBBE9CC51E0}"/>
    <cellStyle name="Normal 26 12_(1a) Quarterly" xfId="17235" xr:uid="{FEA93B4A-F911-4AF3-9FC1-602862733A77}"/>
    <cellStyle name="Normal 26 13" xfId="17236" xr:uid="{57BA67A4-4EED-435F-ACF4-E0C2F7E3C874}"/>
    <cellStyle name="Normal 26 13 2" xfId="17237" xr:uid="{D31D7457-0190-4E6B-824D-FC7E3E0341D2}"/>
    <cellStyle name="Normal 26 13 2 2" xfId="17238" xr:uid="{97A42A6F-EAED-447A-86CC-58918277FED9}"/>
    <cellStyle name="Normal 26 13 2_(5a) Budget Volume &amp; Price" xfId="17239" xr:uid="{73CD1C6D-0083-47AA-A5AC-A730C95BFDD5}"/>
    <cellStyle name="Normal 26 13 3" xfId="17240" xr:uid="{D6335093-AF79-449D-A550-08C48D7C90A1}"/>
    <cellStyle name="Normal 26 13_(1a) Quarterly" xfId="17241" xr:uid="{6B82B1F2-8CB7-4E45-8486-F047915B14F0}"/>
    <cellStyle name="Normal 26 14" xfId="17242" xr:uid="{8715BEC2-0EB4-43E5-9927-E43C39B713A7}"/>
    <cellStyle name="Normal 26 14 2" xfId="17243" xr:uid="{44CD2ACD-C93D-48DE-87ED-3A580CC2370F}"/>
    <cellStyle name="Normal 26 14 2 2" xfId="17244" xr:uid="{96E68CB6-20A7-4FB2-BCC5-8CAC284107D8}"/>
    <cellStyle name="Normal 26 14 2_(5a) Budget Volume &amp; Price" xfId="17245" xr:uid="{805C05B3-0667-4441-AF50-D326456F336E}"/>
    <cellStyle name="Normal 26 14 3" xfId="17246" xr:uid="{D3744D65-5399-42AF-826F-9E74556A0882}"/>
    <cellStyle name="Normal 26 14_(1a) Quarterly" xfId="17247" xr:uid="{5DF41001-6A14-46C3-9744-0B6773E942EC}"/>
    <cellStyle name="Normal 26 15" xfId="17248" xr:uid="{9E5229FD-A547-474D-906B-37CD2654C445}"/>
    <cellStyle name="Normal 26 15 2" xfId="17249" xr:uid="{A6F572B7-FC5B-4D9F-A0ED-F900BA48A0FF}"/>
    <cellStyle name="Normal 26 15 2 2" xfId="17250" xr:uid="{4A6F7D7F-7D74-4093-B3E6-BD622452FC09}"/>
    <cellStyle name="Normal 26 15 2_(5a) Budget Volume &amp; Price" xfId="17251" xr:uid="{9E733C1E-8C9F-4746-88E4-9925B64A3BDA}"/>
    <cellStyle name="Normal 26 15 3" xfId="17252" xr:uid="{0B793099-B152-4BC5-8C04-DB82C4A88470}"/>
    <cellStyle name="Normal 26 15_(1a) Quarterly" xfId="17253" xr:uid="{36BFC59B-0486-4B29-A11D-97E4407BD82B}"/>
    <cellStyle name="Normal 26 16" xfId="17254" xr:uid="{69E4B409-1FD7-43FD-B881-C45A434889B6}"/>
    <cellStyle name="Normal 26 16 2" xfId="17255" xr:uid="{F10CD0AA-63D8-4337-9141-C06BF5F8525A}"/>
    <cellStyle name="Normal 26 16 2 2" xfId="17256" xr:uid="{DF06CB9B-38B8-4699-A183-2BD6356D4C75}"/>
    <cellStyle name="Normal 26 16 2_(5a) Budget Volume &amp; Price" xfId="17257" xr:uid="{B92C388F-A690-4B1C-98E4-40246922ED29}"/>
    <cellStyle name="Normal 26 16 3" xfId="17258" xr:uid="{0C4B1BE7-4317-4A3A-B8BD-6A52358763F2}"/>
    <cellStyle name="Normal 26 16_(1a) Quarterly" xfId="17259" xr:uid="{835730EF-F835-49F6-A4CF-16EB208E6F0C}"/>
    <cellStyle name="Normal 26 17" xfId="17260" xr:uid="{80978376-6986-4944-BD4B-8DF1F0E15F57}"/>
    <cellStyle name="Normal 26 17 2" xfId="17261" xr:uid="{8E3C7D03-5416-4156-AA2A-92040BDB1EE4}"/>
    <cellStyle name="Normal 26 17 2 2" xfId="17262" xr:uid="{C62A7553-579A-4708-AFA3-BB23D52E0563}"/>
    <cellStyle name="Normal 26 17 2_(5a) Budget Volume &amp; Price" xfId="17263" xr:uid="{09A7C43E-C692-4B67-A374-24FED2A6F9D8}"/>
    <cellStyle name="Normal 26 17 3" xfId="17264" xr:uid="{87C3BE56-B686-438B-B249-8A45E429EB56}"/>
    <cellStyle name="Normal 26 17_(1a) Quarterly" xfId="17265" xr:uid="{CDDADCF7-E87E-43DE-BE1B-52048F0CB7B1}"/>
    <cellStyle name="Normal 26 18" xfId="17266" xr:uid="{98921717-077C-4F1B-A2E2-EB057C6CC60C}"/>
    <cellStyle name="Normal 26 18 2" xfId="17267" xr:uid="{7B811546-CB75-4E0B-ABA6-D54C62BB765F}"/>
    <cellStyle name="Normal 26 18 2 2" xfId="17268" xr:uid="{5CC3DA6D-F49D-4EDA-8F93-B0F3A9223CA1}"/>
    <cellStyle name="Normal 26 18 2_(5a) Budget Volume &amp; Price" xfId="17269" xr:uid="{F9E82B79-4F1D-4CA2-90FB-DF1577B1DD09}"/>
    <cellStyle name="Normal 26 18 3" xfId="17270" xr:uid="{B66B2CB0-DD08-4ED3-8180-3E91D79FA986}"/>
    <cellStyle name="Normal 26 18_(1a) Quarterly" xfId="17271" xr:uid="{1B7FFEDA-2E7C-40F2-8908-93609E75622F}"/>
    <cellStyle name="Normal 26 19" xfId="17272" xr:uid="{718E003A-400E-4205-8B14-9F6ABA9BE3DA}"/>
    <cellStyle name="Normal 26 19 2" xfId="17273" xr:uid="{36D1B553-FB7B-4B43-88CA-25367BCA7801}"/>
    <cellStyle name="Normal 26 19 2 2" xfId="17274" xr:uid="{EAB8686F-F83B-47DD-835F-3BE9E9514F78}"/>
    <cellStyle name="Normal 26 19 2_(5a) Budget Volume &amp; Price" xfId="17275" xr:uid="{983C6430-1C0D-4F15-AFE7-9F001F77384A}"/>
    <cellStyle name="Normal 26 19 3" xfId="17276" xr:uid="{F83580E3-69B8-4080-8875-01E543AA97C0}"/>
    <cellStyle name="Normal 26 19_(1a) Quarterly" xfId="17277" xr:uid="{1A894489-21A6-4A8B-BB95-70F1A047F35F}"/>
    <cellStyle name="Normal 26 2" xfId="120" xr:uid="{00000000-0005-0000-0000-000088000000}"/>
    <cellStyle name="Normal 26 2 10" xfId="17278" xr:uid="{18834AB2-98AC-475B-A011-616D97EBD06D}"/>
    <cellStyle name="Normal 26 2 10 2" xfId="17279" xr:uid="{644FC112-F132-46BD-9299-CE95051B1B23}"/>
    <cellStyle name="Normal 26 2 10 2 2" xfId="17280" xr:uid="{D8A385C8-C2A9-4DFF-90E3-61247391EAFF}"/>
    <cellStyle name="Normal 26 2 10 2_(5a) Budget Volume &amp; Price" xfId="17281" xr:uid="{E12C4762-434C-4997-A79A-B2B23C3E9A75}"/>
    <cellStyle name="Normal 26 2 10 3" xfId="17282" xr:uid="{7E852378-BAA9-48D4-9A33-55F8B37137B5}"/>
    <cellStyle name="Normal 26 2 10_(1a) Quarterly" xfId="17283" xr:uid="{F476E3F7-38D3-44D2-B84C-6551DF8B2082}"/>
    <cellStyle name="Normal 26 2 11" xfId="17284" xr:uid="{598B342D-1B61-48AF-8F0B-D3B272BE9F6E}"/>
    <cellStyle name="Normal 26 2 11 2" xfId="17285" xr:uid="{8F9B53F5-5481-49AF-A8B8-8410A8AD92E7}"/>
    <cellStyle name="Normal 26 2 11 2 2" xfId="17286" xr:uid="{8D0376A9-4CA6-4B07-84E8-50F9DBBEF740}"/>
    <cellStyle name="Normal 26 2 11 2_(5a) Budget Volume &amp; Price" xfId="17287" xr:uid="{8C955638-77FA-45D2-967D-2317A6220CFB}"/>
    <cellStyle name="Normal 26 2 11 3" xfId="17288" xr:uid="{9DFE6805-13EE-4342-8123-F1027B08106D}"/>
    <cellStyle name="Normal 26 2 11_(1a) Quarterly" xfId="17289" xr:uid="{258D1DA0-0422-44C0-ACA9-E391B16E9251}"/>
    <cellStyle name="Normal 26 2 12" xfId="17290" xr:uid="{D31F2FA8-449D-429A-88A0-2F55792D0500}"/>
    <cellStyle name="Normal 26 2 12 2" xfId="17291" xr:uid="{5CEA77C9-4567-4A4A-8EF4-16826DE30A8C}"/>
    <cellStyle name="Normal 26 2 12 2 2" xfId="17292" xr:uid="{CF4BF596-A89E-4B35-9572-1586E1882C3C}"/>
    <cellStyle name="Normal 26 2 12 2_(5a) Budget Volume &amp; Price" xfId="17293" xr:uid="{D4C84E2E-15A7-41DB-9910-910ABAE5AC7B}"/>
    <cellStyle name="Normal 26 2 12 3" xfId="17294" xr:uid="{E7E57332-302F-4491-BC1E-70956CAD2F76}"/>
    <cellStyle name="Normal 26 2 12_(1a) Quarterly" xfId="17295" xr:uid="{2593F5C3-4EA1-44AD-A7C2-BE7D9A86C9EA}"/>
    <cellStyle name="Normal 26 2 13" xfId="17296" xr:uid="{FA5178B7-0D97-4EFC-A044-E6E01172C20B}"/>
    <cellStyle name="Normal 26 2 13 2" xfId="17297" xr:uid="{4D33E3D5-18DE-416D-ABB3-47497C8BD639}"/>
    <cellStyle name="Normal 26 2 13 2 2" xfId="17298" xr:uid="{6B4FB84B-2519-45C4-8066-D2BABDF92739}"/>
    <cellStyle name="Normal 26 2 13 2_(5a) Budget Volume &amp; Price" xfId="17299" xr:uid="{C5AB699A-4170-4913-96D5-909824448AF1}"/>
    <cellStyle name="Normal 26 2 13 3" xfId="17300" xr:uid="{F971C897-14BB-4E86-8D83-B2A4917772B2}"/>
    <cellStyle name="Normal 26 2 13_(1a) Quarterly" xfId="17301" xr:uid="{012CC116-FC64-46FF-AE44-ABC40EF47AE3}"/>
    <cellStyle name="Normal 26 2 14" xfId="17302" xr:uid="{988723EF-18E9-46A8-BDD2-F4BD93E7506B}"/>
    <cellStyle name="Normal 26 2 14 2" xfId="17303" xr:uid="{68AE1738-B05F-49D5-9C1D-0227AC7F17A0}"/>
    <cellStyle name="Normal 26 2 14 2 2" xfId="17304" xr:uid="{0C35242B-3EAB-4F98-A904-D59F5B83C316}"/>
    <cellStyle name="Normal 26 2 14 2_(5a) Budget Volume &amp; Price" xfId="17305" xr:uid="{842E7D8F-5D42-496D-BC9F-9435198801CF}"/>
    <cellStyle name="Normal 26 2 14 3" xfId="17306" xr:uid="{354BF11F-124B-4970-8946-7D3F4AD8F3B9}"/>
    <cellStyle name="Normal 26 2 14_(1a) Quarterly" xfId="17307" xr:uid="{85F10D6B-B502-4E5B-89EA-AAFC4B4FFE52}"/>
    <cellStyle name="Normal 26 2 15" xfId="17308" xr:uid="{BE5CC6A0-793A-4427-BAC8-A3AE3D52E7E9}"/>
    <cellStyle name="Normal 26 2 15 2" xfId="17309" xr:uid="{BAFE929F-414D-4E6B-94B9-0F87AA2D86D0}"/>
    <cellStyle name="Normal 26 2 15 2 2" xfId="17310" xr:uid="{E5FD4AA8-1D36-409F-B13C-2DA1914B947A}"/>
    <cellStyle name="Normal 26 2 15 2_(5a) Budget Volume &amp; Price" xfId="17311" xr:uid="{D63B04F0-8D3F-47BE-B529-D434D4813469}"/>
    <cellStyle name="Normal 26 2 15 3" xfId="17312" xr:uid="{E03D7D1D-2187-4000-973E-2BE405BD6C67}"/>
    <cellStyle name="Normal 26 2 15_(1a) Quarterly" xfId="17313" xr:uid="{7E6868F0-C4CA-4653-AC45-D0A2DF3016FC}"/>
    <cellStyle name="Normal 26 2 16" xfId="17314" xr:uid="{EE98A2C4-5128-48C3-A7E6-1C9AEE439F1D}"/>
    <cellStyle name="Normal 26 2 16 2" xfId="17315" xr:uid="{6007756E-BAA4-4E86-BE72-14AFF42B2EC6}"/>
    <cellStyle name="Normal 26 2 16 2 2" xfId="17316" xr:uid="{6BE54788-D83E-4DD1-B0A3-8F9014391A49}"/>
    <cellStyle name="Normal 26 2 16 2_(5a) Budget Volume &amp; Price" xfId="17317" xr:uid="{19AF591F-0599-4B29-8ECE-57252999384C}"/>
    <cellStyle name="Normal 26 2 16 3" xfId="17318" xr:uid="{034DE48D-2CD2-4282-9D15-57841C9C28BB}"/>
    <cellStyle name="Normal 26 2 16_(1a) Quarterly" xfId="17319" xr:uid="{5DF01DD5-CD5B-46EF-9C0B-D40369AC6FCD}"/>
    <cellStyle name="Normal 26 2 17" xfId="17320" xr:uid="{102FE117-8916-400F-8597-CA97A1BCA9A5}"/>
    <cellStyle name="Normal 26 2 17 2" xfId="17321" xr:uid="{E199FB03-ADC9-4572-8655-F9A97577AB21}"/>
    <cellStyle name="Normal 26 2 17 2 2" xfId="17322" xr:uid="{9F987970-07A4-45C1-9F91-7FD9AEB1ED8E}"/>
    <cellStyle name="Normal 26 2 17 2_(5a) Budget Volume &amp; Price" xfId="17323" xr:uid="{319B18AE-3724-4489-A62E-4C9889B86183}"/>
    <cellStyle name="Normal 26 2 17 3" xfId="17324" xr:uid="{C14CA8CE-580B-4E12-8FC2-DCAD997E5133}"/>
    <cellStyle name="Normal 26 2 17_(1a) Quarterly" xfId="17325" xr:uid="{4656FCDE-6A2C-4F42-BA0B-647283007F82}"/>
    <cellStyle name="Normal 26 2 18" xfId="17326" xr:uid="{EEA8D953-1165-4841-8DA1-F6A7D15C002D}"/>
    <cellStyle name="Normal 26 2 18 2" xfId="17327" xr:uid="{8CC8D060-00F2-46FD-812B-9690519FF1D1}"/>
    <cellStyle name="Normal 26 2 18 2 2" xfId="17328" xr:uid="{0DC911DF-E60A-40EC-A0FD-316F5205A42D}"/>
    <cellStyle name="Normal 26 2 18 2_(5a) Budget Volume &amp; Price" xfId="17329" xr:uid="{7E988473-C1C6-4E36-A86B-855E0AEC4C76}"/>
    <cellStyle name="Normal 26 2 18 3" xfId="17330" xr:uid="{FBC3368E-2C0B-4DC1-BEED-8348B4570E97}"/>
    <cellStyle name="Normal 26 2 18_(1a) Quarterly" xfId="17331" xr:uid="{DA3AABF9-D749-409C-802F-1F02D07AD5CE}"/>
    <cellStyle name="Normal 26 2 19" xfId="17332" xr:uid="{1C89E490-0581-44F8-9D93-063EADCA5092}"/>
    <cellStyle name="Normal 26 2 19 2" xfId="17333" xr:uid="{B7AE46BC-2359-48C8-9D14-6F83FBBC5E10}"/>
    <cellStyle name="Normal 26 2 19 2 2" xfId="17334" xr:uid="{C272F3AF-A703-46F7-BA07-3D9938789194}"/>
    <cellStyle name="Normal 26 2 19 2_(5a) Budget Volume &amp; Price" xfId="17335" xr:uid="{C4905D00-3960-4CA2-B4BC-4AD46DDD0F7B}"/>
    <cellStyle name="Normal 26 2 19 3" xfId="17336" xr:uid="{63BA299D-A9EB-45C4-9FA0-16FC82001F37}"/>
    <cellStyle name="Normal 26 2 19_(1a) Quarterly" xfId="17337" xr:uid="{60985766-9B4A-4BCB-B7A8-01C314D1439D}"/>
    <cellStyle name="Normal 26 2 2" xfId="17338" xr:uid="{223C9D2F-ECD3-4440-ADFD-4A502FA89ED5}"/>
    <cellStyle name="Normal 26 2 2 2" xfId="17339" xr:uid="{11E594AC-DAFF-41C0-AE21-5A5B51CA4DA6}"/>
    <cellStyle name="Normal 26 2 2 2 2" xfId="17340" xr:uid="{316B2BE2-5E24-4985-840F-BFD3C11F57C3}"/>
    <cellStyle name="Normal 26 2 2 2_(5a) Budget Volume &amp; Price" xfId="17341" xr:uid="{03639955-77D1-4C02-8634-FC7800AC819C}"/>
    <cellStyle name="Normal 26 2 2 3" xfId="17342" xr:uid="{3B4ACDD5-43DD-4739-9CD3-14D72AA155B4}"/>
    <cellStyle name="Normal 26 2 2 3 2" xfId="17343" xr:uid="{7A0CF41C-D1B0-47E2-BBA0-C3FFF064E4A9}"/>
    <cellStyle name="Normal 26 2 2 3 2 2" xfId="17344" xr:uid="{70D753FB-991D-45A9-BD2E-633F83F5432D}"/>
    <cellStyle name="Normal 26 2 2 3 3" xfId="17345" xr:uid="{6457F7A8-397B-46B8-B9EB-82BE0BA63843}"/>
    <cellStyle name="Normal 26 2 2 3 3 2" xfId="17346" xr:uid="{7CE12C11-F190-40AA-B0C0-DF33D014ECAA}"/>
    <cellStyle name="Normal 26 2 2 3 4" xfId="17347" xr:uid="{F4BEB854-B3CF-43BB-B529-1B7226D27EFE}"/>
    <cellStyle name="Normal 26 2 2 3_PP" xfId="17348" xr:uid="{0FD6D587-B80E-4D33-A15F-64C407D9495E}"/>
    <cellStyle name="Normal 26 2 2 4" xfId="17349" xr:uid="{1D18E3C2-2AB7-4B8F-85AE-2DA3355FFFC3}"/>
    <cellStyle name="Normal 26 2 2 5" xfId="17350" xr:uid="{FD7EBB62-777E-45EE-BDFB-97FC95A6B80F}"/>
    <cellStyle name="Normal 26 2 2_(1a) Quarterly" xfId="17351" xr:uid="{67D275C7-CA87-4023-8262-E8FFFDCBC229}"/>
    <cellStyle name="Normal 26 2 20" xfId="17352" xr:uid="{025FB817-F763-466B-9A4F-86EC53C7FADE}"/>
    <cellStyle name="Normal 26 2 20 2" xfId="17353" xr:uid="{470D3EFA-E077-4EAF-AC92-55DD1E73791F}"/>
    <cellStyle name="Normal 26 2 20 2 2" xfId="17354" xr:uid="{EB85A576-9F51-406F-A4CB-1E211AC658C3}"/>
    <cellStyle name="Normal 26 2 20 2_(5a) Budget Volume &amp; Price" xfId="17355" xr:uid="{D9106BFA-9628-4BBF-B03D-DDE7137AE80D}"/>
    <cellStyle name="Normal 26 2 20 3" xfId="17356" xr:uid="{CCF06730-413B-4999-9A37-0628897F35EC}"/>
    <cellStyle name="Normal 26 2 20_(1a) Quarterly" xfId="17357" xr:uid="{7800ADFF-D22A-43CC-A724-D87614DB59B4}"/>
    <cellStyle name="Normal 26 2 21" xfId="17358" xr:uid="{82DE097A-6358-4E61-BC7B-B803AB5D1E5A}"/>
    <cellStyle name="Normal 26 2 21 2" xfId="17359" xr:uid="{43593355-5E4D-4D77-98E0-FCC58E7AA960}"/>
    <cellStyle name="Normal 26 2 21 2 2" xfId="17360" xr:uid="{DC4E2450-F4F8-4C5E-8D8E-3AEBE127A62F}"/>
    <cellStyle name="Normal 26 2 21 2_(5a) Budget Volume &amp; Price" xfId="17361" xr:uid="{03A0D7CA-AD29-4CCC-950D-AB42F4E5BDFE}"/>
    <cellStyle name="Normal 26 2 21 3" xfId="17362" xr:uid="{6502F02D-B3E5-4297-9980-D047BFEEF55F}"/>
    <cellStyle name="Normal 26 2 21_(1a) Quarterly" xfId="17363" xr:uid="{2B907B1A-ABA4-430F-A181-BEEEB5C78D2E}"/>
    <cellStyle name="Normal 26 2 22" xfId="17364" xr:uid="{798B69B9-43C4-49F3-882C-5F962E2EC9EB}"/>
    <cellStyle name="Normal 26 2 22 2" xfId="17365" xr:uid="{DCC7617C-24CD-464E-9BE8-37FB663BBBB5}"/>
    <cellStyle name="Normal 26 2 22 2 2" xfId="17366" xr:uid="{F08B58AB-2703-4219-8EE3-71152611D2CB}"/>
    <cellStyle name="Normal 26 2 22 2_(5a) Budget Volume &amp; Price" xfId="17367" xr:uid="{3D20EA10-66BC-473C-9917-71D34C92F7D2}"/>
    <cellStyle name="Normal 26 2 22 3" xfId="17368" xr:uid="{061A7B5F-6607-4A5C-B1E6-1C4FE9D48C10}"/>
    <cellStyle name="Normal 26 2 22_(1a) Quarterly" xfId="17369" xr:uid="{821648C5-12ED-436D-BF03-6D3270CDD078}"/>
    <cellStyle name="Normal 26 2 23" xfId="17370" xr:uid="{32D0D4B9-FBD5-437E-9778-D2C81C14FE48}"/>
    <cellStyle name="Normal 26 2 23 2" xfId="17371" xr:uid="{0245A076-D211-4F22-BDA1-58E34F4022A0}"/>
    <cellStyle name="Normal 26 2 23 2 2" xfId="17372" xr:uid="{CC642FAD-E414-4E30-899E-898F2B108053}"/>
    <cellStyle name="Normal 26 2 23 2_(5a) Budget Volume &amp; Price" xfId="17373" xr:uid="{A1377A4D-D130-473C-8DE8-9485F7342B7F}"/>
    <cellStyle name="Normal 26 2 23 3" xfId="17374" xr:uid="{BFF60FCD-8819-41D9-9D75-D49AEE8BBCB9}"/>
    <cellStyle name="Normal 26 2 23_(1a) Quarterly" xfId="17375" xr:uid="{9CE14C1A-E4BD-46A3-9DBE-CA4A70386C7A}"/>
    <cellStyle name="Normal 26 2 24" xfId="17376" xr:uid="{72661BFC-6B97-4C02-B431-E84D7D55840D}"/>
    <cellStyle name="Normal 26 2 24 2" xfId="17377" xr:uid="{51B7D5DC-3426-4BB9-A946-CF3F253CD59F}"/>
    <cellStyle name="Normal 26 2 24 2 2" xfId="17378" xr:uid="{3163DC5E-F412-4516-943A-F70CDB613110}"/>
    <cellStyle name="Normal 26 2 24 2_(5a) Budget Volume &amp; Price" xfId="17379" xr:uid="{25E9BD1D-ABF1-452D-A084-0C1DDE132B5A}"/>
    <cellStyle name="Normal 26 2 24 3" xfId="17380" xr:uid="{E2B4A3DF-2601-4603-A5E7-2C133BFE7EBF}"/>
    <cellStyle name="Normal 26 2 24_(1a) Quarterly" xfId="17381" xr:uid="{8254683D-1F25-4CD8-B2DA-143FC077E2EC}"/>
    <cellStyle name="Normal 26 2 25" xfId="17382" xr:uid="{6690E47D-B931-4BCB-8CF8-5D0A4CB9F12F}"/>
    <cellStyle name="Normal 26 2 25 2" xfId="17383" xr:uid="{C3561A56-13B4-4E0C-AC41-9431FDB9628D}"/>
    <cellStyle name="Normal 26 2 25 2 2" xfId="17384" xr:uid="{84830273-7082-4E25-B6E0-C37FB8270AC4}"/>
    <cellStyle name="Normal 26 2 25 2_(5a) Budget Volume &amp; Price" xfId="17385" xr:uid="{40D1C741-E99D-4AA8-94E3-C91A6269CA47}"/>
    <cellStyle name="Normal 26 2 25 3" xfId="17386" xr:uid="{223A19D1-04DB-4C2A-8950-DDAC480BEC49}"/>
    <cellStyle name="Normal 26 2 25_(1a) Quarterly" xfId="17387" xr:uid="{D3A67130-B4D6-4C47-9239-708ADC2C0564}"/>
    <cellStyle name="Normal 26 2 26" xfId="17388" xr:uid="{1FCCD4F7-FFB7-4E60-85C4-6D97C4AA54E2}"/>
    <cellStyle name="Normal 26 2 26 2" xfId="17389" xr:uid="{1AC21BB8-D1E6-4E5E-8E4A-60358038A89C}"/>
    <cellStyle name="Normal 26 2 26 2 2" xfId="17390" xr:uid="{198F74FF-FCC8-47C7-B508-05E9BC3254C2}"/>
    <cellStyle name="Normal 26 2 26 2_(5a) Budget Volume &amp; Price" xfId="17391" xr:uid="{C6C9FA45-D830-41FC-9639-9B5987E4EE1F}"/>
    <cellStyle name="Normal 26 2 26 3" xfId="17392" xr:uid="{630397F8-1E32-40E6-8AFF-CEF537875ABA}"/>
    <cellStyle name="Normal 26 2 26_(1a) Quarterly" xfId="17393" xr:uid="{5C50F501-C2CD-496B-A17E-7E553D8E86EA}"/>
    <cellStyle name="Normal 26 2 27" xfId="17394" xr:uid="{EF67BA0A-9EB2-43CD-BDF5-1441F83497C0}"/>
    <cellStyle name="Normal 26 2 27 2" xfId="17395" xr:uid="{AA227B03-4B44-4E57-AB37-655CB9C07D61}"/>
    <cellStyle name="Normal 26 2 27 2 2" xfId="17396" xr:uid="{8374D4D1-52EC-4DE4-9A29-2EDF60EB790B}"/>
    <cellStyle name="Normal 26 2 27 2_(5a) Budget Volume &amp; Price" xfId="17397" xr:uid="{242CDAE3-E0EB-41D1-A4A3-82505E02865B}"/>
    <cellStyle name="Normal 26 2 27 3" xfId="17398" xr:uid="{E3224E5C-BAE3-42E7-A80B-0FA601047027}"/>
    <cellStyle name="Normal 26 2 27_(1a) Quarterly" xfId="17399" xr:uid="{9C31AE1E-26BB-498D-92D6-7DC23BDB1E6A}"/>
    <cellStyle name="Normal 26 2 28" xfId="17400" xr:uid="{209C921E-83F9-4926-978B-9BECFD525B5D}"/>
    <cellStyle name="Normal 26 2 28 2" xfId="17401" xr:uid="{E2C83637-5839-47A0-9412-65C5ABA2E447}"/>
    <cellStyle name="Normal 26 2 28 2 2" xfId="17402" xr:uid="{DBFA173F-90DF-442A-9FA9-A9A8333C2C42}"/>
    <cellStyle name="Normal 26 2 28 2_(5a) Budget Volume &amp; Price" xfId="17403" xr:uid="{DC7113EF-89F7-48BD-A339-DC456C6DE1CE}"/>
    <cellStyle name="Normal 26 2 28 3" xfId="17404" xr:uid="{639BC72C-88BF-44EE-B7B7-5CCF64BBD3A5}"/>
    <cellStyle name="Normal 26 2 28_(1a) Quarterly" xfId="17405" xr:uid="{0BC31C02-F95B-469B-BD93-0779BDC6FF6E}"/>
    <cellStyle name="Normal 26 2 29" xfId="17406" xr:uid="{BF9789E8-378A-4B23-A913-D80998649635}"/>
    <cellStyle name="Normal 26 2 29 2" xfId="17407" xr:uid="{B7C2B90F-92EA-4B04-9F29-29359279A5D0}"/>
    <cellStyle name="Normal 26 2 29 2 2" xfId="17408" xr:uid="{C7884EFC-099F-42DF-8325-E384A628F114}"/>
    <cellStyle name="Normal 26 2 29 2_(5a) Budget Volume &amp; Price" xfId="17409" xr:uid="{7D4C5A19-18E4-40BB-8235-46DB9460AA42}"/>
    <cellStyle name="Normal 26 2 29 3" xfId="17410" xr:uid="{C96A25E3-A4DD-446F-997A-4D234473E14C}"/>
    <cellStyle name="Normal 26 2 29_(1a) Quarterly" xfId="17411" xr:uid="{8F40F584-C097-4B0C-808E-2D5902D580B6}"/>
    <cellStyle name="Normal 26 2 3" xfId="17412" xr:uid="{979F0701-4D33-45B2-81E6-7852D5D235B6}"/>
    <cellStyle name="Normal 26 2 3 2" xfId="17413" xr:uid="{E65819E7-233F-40A6-ACA9-D30FBD604763}"/>
    <cellStyle name="Normal 26 2 3 2 2" xfId="17414" xr:uid="{2E90EA39-A9EC-4326-A9B1-A8E819F9B8DA}"/>
    <cellStyle name="Normal 26 2 3 2_(5a) Budget Volume &amp; Price" xfId="17415" xr:uid="{99D45C7B-8211-4393-ADD2-2FC8FACC2DB3}"/>
    <cellStyle name="Normal 26 2 3 3" xfId="17416" xr:uid="{E25C5F52-776D-452D-9DA1-8177F53DD8D0}"/>
    <cellStyle name="Normal 26 2 3 3 2" xfId="17417" xr:uid="{B829E2B9-3EE8-4392-BF7B-95D74BF7A4A5}"/>
    <cellStyle name="Normal 26 2 3 3 2 2" xfId="17418" xr:uid="{215BB635-7285-4239-96B5-3C6307BEC0F1}"/>
    <cellStyle name="Normal 26 2 3 3 3" xfId="17419" xr:uid="{9AF6473D-9D58-4DBC-B67C-4020CDFC9688}"/>
    <cellStyle name="Normal 26 2 3 3 3 2" xfId="17420" xr:uid="{41F0D773-12E2-4A75-AE80-9CC99B8EFE54}"/>
    <cellStyle name="Normal 26 2 3 3 4" xfId="17421" xr:uid="{06746DB0-E8E7-448F-B024-4094939C1FB8}"/>
    <cellStyle name="Normal 26 2 3 3_PP" xfId="17422" xr:uid="{2461097B-17B9-4823-A4F0-B645831CC41B}"/>
    <cellStyle name="Normal 26 2 3 4" xfId="17423" xr:uid="{7DEEDD9A-1EAE-4080-AE21-C1A9642E8EB8}"/>
    <cellStyle name="Normal 26 2 3 5" xfId="17424" xr:uid="{9719D11A-B8E0-4740-AA66-3BA104BA4FBD}"/>
    <cellStyle name="Normal 26 2 3_(1a) Quarterly" xfId="17425" xr:uid="{6739C17A-5539-4DEF-BDE9-11CD9816FABD}"/>
    <cellStyle name="Normal 26 2 30" xfId="17426" xr:uid="{19C5DAED-EE71-44AD-AA26-E61C75A41A96}"/>
    <cellStyle name="Normal 26 2 30 2" xfId="17427" xr:uid="{4D9C9308-E496-4A9F-A196-1C4C8C8C36F7}"/>
    <cellStyle name="Normal 26 2 30_(5a) Budget Volume &amp; Price" xfId="17428" xr:uid="{5D4192D7-76EE-41EA-982C-B244BC600E53}"/>
    <cellStyle name="Normal 26 2 31" xfId="17429" xr:uid="{FC6876DB-7341-4354-AE4B-0BBE4338EEDC}"/>
    <cellStyle name="Normal 26 2 31 2" xfId="17430" xr:uid="{87825E7F-6238-461F-A918-58D05B474004}"/>
    <cellStyle name="Normal 26 2 31_(5a) Budget Volume &amp; Price" xfId="17431" xr:uid="{F1C57538-44CB-4670-A3EE-FD5AD660F629}"/>
    <cellStyle name="Normal 26 2 32" xfId="17432" xr:uid="{96C44D14-2EAF-4128-A44C-BF1EBFF3D979}"/>
    <cellStyle name="Normal 26 2 32 2" xfId="17433" xr:uid="{201C9EEA-0CC9-42C7-A70A-9EC71E7947D7}"/>
    <cellStyle name="Normal 26 2 32 2 2" xfId="17434" xr:uid="{5229F181-F748-426C-91E9-D3056DA58529}"/>
    <cellStyle name="Normal 26 2 32 3" xfId="17435" xr:uid="{1FF58AEE-8B98-4956-9A7C-BDCFC71279DF}"/>
    <cellStyle name="Normal 26 2 32 3 2" xfId="17436" xr:uid="{AFD21788-954B-4A7C-A973-733CFA8680BD}"/>
    <cellStyle name="Normal 26 2 32 4" xfId="17437" xr:uid="{AC07861F-313A-43C3-828F-FBDCB27275E4}"/>
    <cellStyle name="Normal 26 2 32_PP" xfId="17438" xr:uid="{5E827AB7-0FF2-4411-961C-B6447FBFD171}"/>
    <cellStyle name="Normal 26 2 33" xfId="17439" xr:uid="{E9C639CF-9F89-47B6-ABAA-808600C4D628}"/>
    <cellStyle name="Normal 26 2 4" xfId="17440" xr:uid="{57C7450C-5E6F-4C91-B73B-AD1F7C17F436}"/>
    <cellStyle name="Normal 26 2 4 2" xfId="17441" xr:uid="{17507DBD-A5D2-43FE-81FE-BD17E80A5336}"/>
    <cellStyle name="Normal 26 2 4 2 2" xfId="17442" xr:uid="{8CC5D789-DA53-49FC-BC95-0C9F1DF7102F}"/>
    <cellStyle name="Normal 26 2 4 2_(5a) Budget Volume &amp; Price" xfId="17443" xr:uid="{3C4556F9-C95D-4356-A7A0-BC2CE3E07D49}"/>
    <cellStyle name="Normal 26 2 4 3" xfId="17444" xr:uid="{038123E0-37CB-492B-A33E-A68F2536FD10}"/>
    <cellStyle name="Normal 26 2 4_(1a) Quarterly" xfId="17445" xr:uid="{0CB99EB6-DE37-4CBB-850E-D462E468535C}"/>
    <cellStyle name="Normal 26 2 5" xfId="17446" xr:uid="{C8EE92D1-E288-4ED4-ABB4-55AF09A9F0F8}"/>
    <cellStyle name="Normal 26 2 5 2" xfId="17447" xr:uid="{F2591F03-1611-4BE5-AE66-B7F89AF487A6}"/>
    <cellStyle name="Normal 26 2 5 2 2" xfId="17448" xr:uid="{3E58B248-843D-45CA-8AAD-33F9A0ACC941}"/>
    <cellStyle name="Normal 26 2 5 2_(5a) Budget Volume &amp; Price" xfId="17449" xr:uid="{63A648B8-08D9-4A56-AF5C-64505BB51797}"/>
    <cellStyle name="Normal 26 2 5 3" xfId="17450" xr:uid="{B9CD74DF-148C-4F46-A4F9-00BA5C7B0AD8}"/>
    <cellStyle name="Normal 26 2 5_(1a) Quarterly" xfId="17451" xr:uid="{240ED24C-8DEE-42AB-91FC-F1CE708CE035}"/>
    <cellStyle name="Normal 26 2 6" xfId="17452" xr:uid="{BFF4DC31-099F-49D1-B59F-EB84E33EA470}"/>
    <cellStyle name="Normal 26 2 6 2" xfId="17453" xr:uid="{6B48ACD3-802A-4A65-8868-0440EAC4ED3C}"/>
    <cellStyle name="Normal 26 2 6 2 2" xfId="17454" xr:uid="{03D33633-F18A-45EA-971C-CAF73D5C52EA}"/>
    <cellStyle name="Normal 26 2 6 2_(5a) Budget Volume &amp; Price" xfId="17455" xr:uid="{1DDF593A-81FD-496F-B48E-BFAD612C7A14}"/>
    <cellStyle name="Normal 26 2 6 3" xfId="17456" xr:uid="{8D8C6323-D32A-432A-A2A8-67EDADBBB62E}"/>
    <cellStyle name="Normal 26 2 6_(1a) Quarterly" xfId="17457" xr:uid="{68D599CE-DAA8-4BDA-BAD6-FF6653196213}"/>
    <cellStyle name="Normal 26 2 7" xfId="17458" xr:uid="{999BBF49-54B9-4C02-9F5F-1802D701A749}"/>
    <cellStyle name="Normal 26 2 7 2" xfId="17459" xr:uid="{843EF897-98E0-4069-9CDD-966325926303}"/>
    <cellStyle name="Normal 26 2 7 2 2" xfId="17460" xr:uid="{025B4D18-B0AE-4DC4-B530-D87CF5136B9A}"/>
    <cellStyle name="Normal 26 2 7 2_(5a) Budget Volume &amp; Price" xfId="17461" xr:uid="{125E1BEA-0243-4716-8D88-04CEAA16EDBC}"/>
    <cellStyle name="Normal 26 2 7 3" xfId="17462" xr:uid="{6546C2E9-EB3B-4475-85FB-F96C365EAC7D}"/>
    <cellStyle name="Normal 26 2 7_(1a) Quarterly" xfId="17463" xr:uid="{60FFB0D6-0A82-432B-92D9-7309B7743E28}"/>
    <cellStyle name="Normal 26 2 8" xfId="17464" xr:uid="{294D7CF9-DD1B-4335-A57A-04467162DDF0}"/>
    <cellStyle name="Normal 26 2 8 2" xfId="17465" xr:uid="{8B58B5AF-0F1E-4AB9-B09E-ADE7DED6912B}"/>
    <cellStyle name="Normal 26 2 8 2 2" xfId="17466" xr:uid="{E6FCDB61-B893-4F4D-98A6-5D929971F8EB}"/>
    <cellStyle name="Normal 26 2 8 2_(5a) Budget Volume &amp; Price" xfId="17467" xr:uid="{44FD0645-A68C-49EA-8EA1-B937C8056D41}"/>
    <cellStyle name="Normal 26 2 8 3" xfId="17468" xr:uid="{7E3FDC2E-98C7-48E3-BD47-EEDDBCDA704D}"/>
    <cellStyle name="Normal 26 2 8_(1a) Quarterly" xfId="17469" xr:uid="{D12DC6E8-D7A9-48B4-B9E1-C954E53427D3}"/>
    <cellStyle name="Normal 26 2 9" xfId="17470" xr:uid="{54F97C46-5203-4369-906A-E663008E8F8D}"/>
    <cellStyle name="Normal 26 2 9 2" xfId="17471" xr:uid="{EA71BCD9-B6FE-4BD0-9BF4-5FFF55441A1C}"/>
    <cellStyle name="Normal 26 2 9 2 2" xfId="17472" xr:uid="{427DF24E-93A9-4788-AE3D-547BD967066A}"/>
    <cellStyle name="Normal 26 2 9 2_(5a) Budget Volume &amp; Price" xfId="17473" xr:uid="{71795078-828C-4EAD-B286-AC2D78B56E7E}"/>
    <cellStyle name="Normal 26 2 9 3" xfId="17474" xr:uid="{1BB4EAC1-A41E-45AF-9F73-028534A505B1}"/>
    <cellStyle name="Normal 26 2 9_(1a) Quarterly" xfId="17475" xr:uid="{0B8F3C80-CAFA-4012-A9C4-7470B3388A57}"/>
    <cellStyle name="Normal 26 2_(1) Control" xfId="17476" xr:uid="{DC69A6A7-80AD-4323-987D-617E8C209468}"/>
    <cellStyle name="Normal 26 20" xfId="17477" xr:uid="{0FA94629-8B20-4834-9EAE-B63770F0BB36}"/>
    <cellStyle name="Normal 26 20 2" xfId="17478" xr:uid="{212B36BD-0188-4760-B319-B60D9595D13D}"/>
    <cellStyle name="Normal 26 20 2 2" xfId="17479" xr:uid="{8AB93189-5818-4BF7-B29F-FC75B2CA0460}"/>
    <cellStyle name="Normal 26 20 2_(5a) Budget Volume &amp; Price" xfId="17480" xr:uid="{5FFABBE3-BE32-4D70-9E48-F0DE6240C357}"/>
    <cellStyle name="Normal 26 20 3" xfId="17481" xr:uid="{45AF0AAD-6BE4-4C13-8E14-185023A4B680}"/>
    <cellStyle name="Normal 26 20_(1a) Quarterly" xfId="17482" xr:uid="{5FBD08BC-9AFD-43B2-BFFC-3E6AAAF65080}"/>
    <cellStyle name="Normal 26 21" xfId="17483" xr:uid="{9308B0FC-67ED-48B9-84C7-8C4E58568436}"/>
    <cellStyle name="Normal 26 21 2" xfId="17484" xr:uid="{31312858-3377-4F7B-9F76-108C87BFF9CC}"/>
    <cellStyle name="Normal 26 21 2 2" xfId="17485" xr:uid="{8E05E9F2-F636-41A9-B68C-57B59704FE9D}"/>
    <cellStyle name="Normal 26 21 2_(5a) Budget Volume &amp; Price" xfId="17486" xr:uid="{DFDDD7A2-CCBB-45DA-B206-4A489532C045}"/>
    <cellStyle name="Normal 26 21 3" xfId="17487" xr:uid="{340764A6-3996-4FF9-8753-06178013CCAC}"/>
    <cellStyle name="Normal 26 21_(1a) Quarterly" xfId="17488" xr:uid="{800351B6-EE1C-4F48-9346-F16B50BA0827}"/>
    <cellStyle name="Normal 26 22" xfId="17489" xr:uid="{D39CEAD5-2A03-44E4-BB61-3341EEC9305F}"/>
    <cellStyle name="Normal 26 22 2" xfId="17490" xr:uid="{0E1467BC-D889-4B85-9C15-E00E3A6A304C}"/>
    <cellStyle name="Normal 26 22 2 2" xfId="17491" xr:uid="{927F008C-1AD9-4A15-AE24-00FF52E7E87B}"/>
    <cellStyle name="Normal 26 22 2_(5a) Budget Volume &amp; Price" xfId="17492" xr:uid="{A6BEFF7F-3BEF-489D-BC53-72A0E9927480}"/>
    <cellStyle name="Normal 26 22 3" xfId="17493" xr:uid="{B6D5BACB-EA71-4EFB-9BA3-7DE10700DFA5}"/>
    <cellStyle name="Normal 26 22_(1a) Quarterly" xfId="17494" xr:uid="{F243FE71-C6FC-40E7-8E0A-DB8B84EA923C}"/>
    <cellStyle name="Normal 26 23" xfId="17495" xr:uid="{5EC58C52-56D3-42F2-A323-E35753942CD0}"/>
    <cellStyle name="Normal 26 23 2" xfId="17496" xr:uid="{10EC7730-DBC8-4844-9F36-936E58A18A8A}"/>
    <cellStyle name="Normal 26 23 2 2" xfId="17497" xr:uid="{7F390860-5442-4D2F-B718-F2A265D7CCA4}"/>
    <cellStyle name="Normal 26 23 2_(5a) Budget Volume &amp; Price" xfId="17498" xr:uid="{45D5C2A4-90EA-4E5C-8B65-28082FE5AB10}"/>
    <cellStyle name="Normal 26 23 3" xfId="17499" xr:uid="{FA3077CD-1AE6-4DAD-8E49-13CCFAF1352B}"/>
    <cellStyle name="Normal 26 23_(1a) Quarterly" xfId="17500" xr:uid="{759C08D5-9CA8-4DD0-B923-00DC4662C99D}"/>
    <cellStyle name="Normal 26 24" xfId="17501" xr:uid="{CE68B63A-5FF6-423F-8E96-D4C3007F6FB2}"/>
    <cellStyle name="Normal 26 24 2" xfId="17502" xr:uid="{B02E1AC2-4149-46FB-9377-88254478FDB4}"/>
    <cellStyle name="Normal 26 24 2 2" xfId="17503" xr:uid="{FD3EBAAD-145B-43B5-868F-CB03E1B6FC98}"/>
    <cellStyle name="Normal 26 24 2_(5a) Budget Volume &amp; Price" xfId="17504" xr:uid="{2EAF7B1F-9E0F-4008-9E07-380A19467340}"/>
    <cellStyle name="Normal 26 24 3" xfId="17505" xr:uid="{99D5B07B-B4AA-4C6F-80BD-B43EE25601B6}"/>
    <cellStyle name="Normal 26 24_(1a) Quarterly" xfId="17506" xr:uid="{F6164036-F258-4AA0-8084-A06AA0F839A3}"/>
    <cellStyle name="Normal 26 25" xfId="17507" xr:uid="{446633E1-B634-44C7-BA31-B57F15D523CC}"/>
    <cellStyle name="Normal 26 25 2" xfId="17508" xr:uid="{F90C5291-D35D-401E-9317-00FB8C737E51}"/>
    <cellStyle name="Normal 26 25 2 2" xfId="17509" xr:uid="{C00E4117-EBCE-43C1-9F7C-51C9A2BD1CD8}"/>
    <cellStyle name="Normal 26 25 2_(5a) Budget Volume &amp; Price" xfId="17510" xr:uid="{37E82DC2-A551-42FE-B5C8-6906A07284F3}"/>
    <cellStyle name="Normal 26 25 3" xfId="17511" xr:uid="{20F1EF9A-F8C4-44EC-BA9E-31ABDA6EAF18}"/>
    <cellStyle name="Normal 26 25_(1a) Quarterly" xfId="17512" xr:uid="{F90F0978-81E7-4F07-B4EF-17F63E201C4A}"/>
    <cellStyle name="Normal 26 26" xfId="17513" xr:uid="{4743FF69-4553-414E-ADCC-BB63748D3366}"/>
    <cellStyle name="Normal 26 26 2" xfId="17514" xr:uid="{5527B795-47D0-4A7E-BF90-EE2128F25DAB}"/>
    <cellStyle name="Normal 26 26 2 2" xfId="17515" xr:uid="{02358749-BE2A-4A1A-A7B8-EE6D39850EDD}"/>
    <cellStyle name="Normal 26 26 2_(5a) Budget Volume &amp; Price" xfId="17516" xr:uid="{01939DC0-4ECA-41A3-9506-93B9B5215E18}"/>
    <cellStyle name="Normal 26 26 3" xfId="17517" xr:uid="{95488CB3-9FB7-406F-B90E-6C3B921D4DD7}"/>
    <cellStyle name="Normal 26 26_(1a) Quarterly" xfId="17518" xr:uid="{AB67495D-DBFF-477E-B0C2-5DE2C960D243}"/>
    <cellStyle name="Normal 26 27" xfId="17519" xr:uid="{2C14582B-3BE9-4C9A-A6FD-196364E7F81E}"/>
    <cellStyle name="Normal 26 27 2" xfId="17520" xr:uid="{54DEA9D9-1EBB-4306-9A62-66E05B0214E5}"/>
    <cellStyle name="Normal 26 27 2 2" xfId="17521" xr:uid="{39B4346E-17AB-4A16-8B9D-0929F4775FE1}"/>
    <cellStyle name="Normal 26 27 2_(5a) Budget Volume &amp; Price" xfId="17522" xr:uid="{FFA4F5A0-E7C3-441B-A9F0-40BC22E8A07A}"/>
    <cellStyle name="Normal 26 27 3" xfId="17523" xr:uid="{4CE84CEE-C4CC-4983-91D9-D0E9E59DC481}"/>
    <cellStyle name="Normal 26 27_(1a) Quarterly" xfId="17524" xr:uid="{A3AF7078-9E3A-4D82-B8B9-FD60A250B02B}"/>
    <cellStyle name="Normal 26 28" xfId="17525" xr:uid="{DAA1BC75-4407-42EF-BC75-B71E663ADA4D}"/>
    <cellStyle name="Normal 26 28 2" xfId="17526" xr:uid="{D3295955-E163-4346-9857-0106FE76BD1C}"/>
    <cellStyle name="Normal 26 28 2 2" xfId="17527" xr:uid="{24BA8BD2-98B2-48DA-8E17-7E0AA1E23AD0}"/>
    <cellStyle name="Normal 26 28 2_(5a) Budget Volume &amp; Price" xfId="17528" xr:uid="{D056C813-A89E-425D-BAF0-6617078EA947}"/>
    <cellStyle name="Normal 26 28 3" xfId="17529" xr:uid="{86688F91-C5E8-4E6B-BF28-1F42AB0B0E3E}"/>
    <cellStyle name="Normal 26 28_(1a) Quarterly" xfId="17530" xr:uid="{6230203E-BE29-4639-A53D-678F3D12546C}"/>
    <cellStyle name="Normal 26 29" xfId="17531" xr:uid="{3756F3CF-B715-4F0F-B21E-7284B1851B94}"/>
    <cellStyle name="Normal 26 29 2" xfId="17532" xr:uid="{F604768D-CC1B-4C6B-8EDB-4AF8420A9BAC}"/>
    <cellStyle name="Normal 26 29 2 2" xfId="17533" xr:uid="{9BCA5899-EBA8-4815-B77B-9EC8F1EA35C6}"/>
    <cellStyle name="Normal 26 29 2_(5a) Budget Volume &amp; Price" xfId="17534" xr:uid="{E9ECC88E-4D2A-4007-B7D0-BEFAF6AD1856}"/>
    <cellStyle name="Normal 26 29 3" xfId="17535" xr:uid="{D7EC22F4-AF6F-4EF6-8434-028E931E0C80}"/>
    <cellStyle name="Normal 26 29_(1a) Quarterly" xfId="17536" xr:uid="{8CDC77CA-6DE7-4AA1-8296-48F1D6BABD37}"/>
    <cellStyle name="Normal 26 3" xfId="17537" xr:uid="{D3208BD4-EE50-44F2-89D4-A22B93FB2D3C}"/>
    <cellStyle name="Normal 26 3 10" xfId="17538" xr:uid="{AD2294C7-323E-41D6-B5CB-4315A5378161}"/>
    <cellStyle name="Normal 26 3 2" xfId="17539" xr:uid="{3703445A-659F-410B-8ABB-2FD4E499F1DE}"/>
    <cellStyle name="Normal 26 3 2 2" xfId="17540" xr:uid="{B08120BD-339E-42E7-B7A7-DFA32ABF6941}"/>
    <cellStyle name="Normal 26 3 2 2 2" xfId="17541" xr:uid="{396F4CCC-454F-45AE-83C3-C3375FE2C01F}"/>
    <cellStyle name="Normal 26 3 2 2 2 2" xfId="17542" xr:uid="{CBC119D9-A365-451B-B185-1870811D80C1}"/>
    <cellStyle name="Normal 26 3 2 2 3" xfId="17543" xr:uid="{308A6E05-2F4A-4CCF-88B5-FDB504DF60C9}"/>
    <cellStyle name="Normal 26 3 2 2 3 2" xfId="17544" xr:uid="{92A3FEC9-17F7-4D7C-B444-E9DDD0010825}"/>
    <cellStyle name="Normal 26 3 2 2 4" xfId="17545" xr:uid="{710ABA55-F0B6-427C-9198-22E066D62260}"/>
    <cellStyle name="Normal 26 3 2 2_PP" xfId="17546" xr:uid="{D784158C-E86F-4899-84BD-311F7FE02FE2}"/>
    <cellStyle name="Normal 26 3 2 3" xfId="17547" xr:uid="{CF8087B8-CD5C-4491-91FA-24F8AE135D23}"/>
    <cellStyle name="Normal 26 3 2 4" xfId="17548" xr:uid="{60831129-E599-4323-8087-1FEDF002DD0E}"/>
    <cellStyle name="Normal 26 3 2_(1a) Quarterly" xfId="17549" xr:uid="{0924854F-15F8-4649-BDC4-884BEA6A2C3F}"/>
    <cellStyle name="Normal 26 3 3" xfId="17550" xr:uid="{278A0264-CA4E-4B24-B277-AFD7B7DC8585}"/>
    <cellStyle name="Normal 26 3 3 2" xfId="17551" xr:uid="{F55BE8CD-E740-4BA2-8C3D-85C688EC0F02}"/>
    <cellStyle name="Normal 26 3 3 2 2" xfId="17552" xr:uid="{F27061D3-4DD5-4426-9164-1AD4DFBACF9B}"/>
    <cellStyle name="Normal 26 3 3 3" xfId="17553" xr:uid="{E12672EE-3753-4400-A13E-8B65084263AC}"/>
    <cellStyle name="Normal 26 3 3 3 2" xfId="17554" xr:uid="{A6FE64FD-B33C-46F2-8144-8BAC0A22AF8B}"/>
    <cellStyle name="Normal 26 3 3 4" xfId="17555" xr:uid="{B8092BA6-235E-4813-8469-427456CBC832}"/>
    <cellStyle name="Normal 26 3 3_PP" xfId="17556" xr:uid="{4921BA4B-FA71-4404-ADB0-653930A00946}"/>
    <cellStyle name="Normal 26 3 4" xfId="17557" xr:uid="{0D189038-D72D-4001-8F05-F3EE4558783C}"/>
    <cellStyle name="Normal 26 3 5" xfId="17558" xr:uid="{F36534F4-678D-48A4-BC55-5701C6F5CA5C}"/>
    <cellStyle name="Normal 26 3 6" xfId="17559" xr:uid="{5569DCAB-4619-4150-BAB3-360229C7AEB7}"/>
    <cellStyle name="Normal 26 3 7" xfId="17560" xr:uid="{5B165177-94AA-4367-A2FB-1E8D947B6B47}"/>
    <cellStyle name="Normal 26 3 8" xfId="17561" xr:uid="{655005D2-1941-4FB8-8C9D-0AE47140EFF5}"/>
    <cellStyle name="Normal 26 3 9" xfId="17562" xr:uid="{0DB27435-0040-45D7-9C60-E71EB332CB4F}"/>
    <cellStyle name="Normal 26 3_(1a) Quarterly" xfId="17563" xr:uid="{810997FE-AE40-4F0C-B56D-978ADFE4005A}"/>
    <cellStyle name="Normal 26 30" xfId="17564" xr:uid="{964E2CD8-997A-45CE-9605-8616133D3ABE}"/>
    <cellStyle name="Normal 26 30 2" xfId="17565" xr:uid="{5A52E70F-1DC8-4A35-9A49-7CF87C88BE9D}"/>
    <cellStyle name="Normal 26 30 2 2" xfId="17566" xr:uid="{16035668-0359-4226-830B-345A5E94D3AF}"/>
    <cellStyle name="Normal 26 30 2_(5a) Budget Volume &amp; Price" xfId="17567" xr:uid="{361857DC-C513-46AA-B6CB-76ED43644CE9}"/>
    <cellStyle name="Normal 26 30 3" xfId="17568" xr:uid="{EFF0921D-3CDF-459A-BAB0-4ADCA32FCC1C}"/>
    <cellStyle name="Normal 26 30_(1a) Quarterly" xfId="17569" xr:uid="{F7151DF2-2009-40A3-9762-A26D94A62857}"/>
    <cellStyle name="Normal 26 31" xfId="17570" xr:uid="{FBC402FC-BCAC-4172-905E-730DA8AFBE39}"/>
    <cellStyle name="Normal 26 31 2" xfId="17571" xr:uid="{7E116A70-7AC3-4E14-BCD9-8277E5A2025C}"/>
    <cellStyle name="Normal 26 31 2 2" xfId="17572" xr:uid="{6C7CA65B-2824-41D4-B068-4D217097A7F3}"/>
    <cellStyle name="Normal 26 31 2_(5a) Budget Volume &amp; Price" xfId="17573" xr:uid="{B5AE2608-FD66-44AE-A707-7603EBAFFAA8}"/>
    <cellStyle name="Normal 26 31 3" xfId="17574" xr:uid="{40459793-DB22-47E9-8177-1F9F9EF56ADA}"/>
    <cellStyle name="Normal 26 31_(1a) Quarterly" xfId="17575" xr:uid="{5FB3AC85-4CB0-4FE7-A111-37BD7AD5D536}"/>
    <cellStyle name="Normal 26 32" xfId="17576" xr:uid="{3F12CBC8-97BB-4E95-9EDE-229638A53DDC}"/>
    <cellStyle name="Normal 26 32 2" xfId="17577" xr:uid="{0CCA0AA7-9307-4013-843B-C2FD374DDC9F}"/>
    <cellStyle name="Normal 26 32 2 2" xfId="17578" xr:uid="{A929178B-EBF8-47E3-B7BD-BCCB349187BC}"/>
    <cellStyle name="Normal 26 32 2_(5a) Budget Volume &amp; Price" xfId="17579" xr:uid="{1832BF74-680D-45FB-B83D-356A010C370A}"/>
    <cellStyle name="Normal 26 32 3" xfId="17580" xr:uid="{BB72B1E2-2AA3-4C85-8C52-6ECD2E2EBD17}"/>
    <cellStyle name="Normal 26 32_(1a) Quarterly" xfId="17581" xr:uid="{60656CC2-77BA-4562-92F7-019CCDB0B153}"/>
    <cellStyle name="Normal 26 33" xfId="17582" xr:uid="{36791E70-3E46-49AC-AC37-12BD67C75526}"/>
    <cellStyle name="Normal 26 33 2" xfId="17583" xr:uid="{BBCFE5BD-58BF-4B8D-AB23-D64EBFBE7353}"/>
    <cellStyle name="Normal 26 33 2 2" xfId="17584" xr:uid="{704A4F85-AFC3-4A34-A31A-705E38FD15D3}"/>
    <cellStyle name="Normal 26 33 2_(5a) Budget Volume &amp; Price" xfId="17585" xr:uid="{666C3554-14CC-4836-B785-D8BEF9CF7C28}"/>
    <cellStyle name="Normal 26 33 3" xfId="17586" xr:uid="{332C8183-4331-4C90-B6BF-3A945761FBB7}"/>
    <cellStyle name="Normal 26 33_(1a) Quarterly" xfId="17587" xr:uid="{7AF74D97-C192-43BE-91CA-85C29FCE7309}"/>
    <cellStyle name="Normal 26 34" xfId="17588" xr:uid="{FE5C7051-1242-4C43-8867-8814F4BF40B8}"/>
    <cellStyle name="Normal 26 34 2" xfId="17589" xr:uid="{A58B593F-BE01-4700-8473-4B4F2F63F4CE}"/>
    <cellStyle name="Normal 26 34 2 2" xfId="17590" xr:uid="{16A6F580-6BF2-417D-A5D0-DDEC43653944}"/>
    <cellStyle name="Normal 26 34 2_(5a) Budget Volume &amp; Price" xfId="17591" xr:uid="{8A44882F-B48A-4116-B77D-5E197C7D7F63}"/>
    <cellStyle name="Normal 26 34 3" xfId="17592" xr:uid="{73B5CCD7-9C9D-41C7-8596-6DA0426E4C74}"/>
    <cellStyle name="Normal 26 34_(1a) Quarterly" xfId="17593" xr:uid="{553CD476-F1CD-4796-946D-BE453B22E4B4}"/>
    <cellStyle name="Normal 26 35" xfId="17594" xr:uid="{B435A36C-68E1-434B-99DB-30EC4E5E000D}"/>
    <cellStyle name="Normal 26 35 2" xfId="17595" xr:uid="{632F58AD-161B-47CE-921A-400534635539}"/>
    <cellStyle name="Normal 26 35 2 2" xfId="17596" xr:uid="{2709DA36-8E82-4142-B2C0-0447F29E2C56}"/>
    <cellStyle name="Normal 26 35 2_(5a) Budget Volume &amp; Price" xfId="17597" xr:uid="{9381A46B-6D43-4F85-B719-95BB12E19885}"/>
    <cellStyle name="Normal 26 35 3" xfId="17598" xr:uid="{FE748431-D284-4104-81E2-7CB37CC9E8B6}"/>
    <cellStyle name="Normal 26 35_(1a) Quarterly" xfId="17599" xr:uid="{C5910E5B-9BEC-4FE9-8CAF-D61B64C60837}"/>
    <cellStyle name="Normal 26 36" xfId="17600" xr:uid="{932EC4E9-6677-4060-AD1A-5D354FE862D5}"/>
    <cellStyle name="Normal 26 4" xfId="17601" xr:uid="{0D3C38F0-B70E-4FA2-8B86-12A12AA5E33B}"/>
    <cellStyle name="Normal 26 4 2" xfId="17602" xr:uid="{A20CC5AF-3AEC-4801-B917-2C62A8DD39CB}"/>
    <cellStyle name="Normal 26 4 2 2" xfId="17603" xr:uid="{856A9CD3-398A-47EA-A04D-2309B7A03669}"/>
    <cellStyle name="Normal 26 4 2 2 2" xfId="17604" xr:uid="{A469F16F-3F97-4B87-ABCE-C0621723CA7D}"/>
    <cellStyle name="Normal 26 4 2 2 2 2" xfId="17605" xr:uid="{AA6C95C0-4825-4ED3-A152-633F9EF981C0}"/>
    <cellStyle name="Normal 26 4 2 2 3" xfId="17606" xr:uid="{B7DCFA5D-A610-4268-AD3F-A44647089FC3}"/>
    <cellStyle name="Normal 26 4 2 2 3 2" xfId="17607" xr:uid="{C3A0827A-A7CC-4DEE-812C-CCE67A417FCF}"/>
    <cellStyle name="Normal 26 4 2 2 4" xfId="17608" xr:uid="{F442B85B-08B6-4B96-AA64-F86F0D81CBB4}"/>
    <cellStyle name="Normal 26 4 2 2_PP" xfId="17609" xr:uid="{1DD0E1EE-36C7-4888-A9CF-1B35651F4B50}"/>
    <cellStyle name="Normal 26 4 2 3" xfId="17610" xr:uid="{FB022BD5-16B8-45C2-9721-BBAE81AEA42A}"/>
    <cellStyle name="Normal 26 4 2 4" xfId="17611" xr:uid="{804A1BCC-FEB6-42DF-BCFA-6F4608D7E9C7}"/>
    <cellStyle name="Normal 26 4 2_(1a) Quarterly" xfId="17612" xr:uid="{B5436BD0-8786-4F10-BCEA-5A53A14B49FE}"/>
    <cellStyle name="Normal 26 4 3" xfId="17613" xr:uid="{34D79D95-8503-4396-AE51-950595F7C879}"/>
    <cellStyle name="Normal 26 4 3 2" xfId="17614" xr:uid="{5DFE8D8B-90A7-49FA-91ED-B1B4FCE25EB7}"/>
    <cellStyle name="Normal 26 4 3 2 2" xfId="17615" xr:uid="{2FECD8BE-3290-401B-B755-9DC2B04E02F7}"/>
    <cellStyle name="Normal 26 4 3 3" xfId="17616" xr:uid="{713105B5-CCD2-4A8C-8C31-80E52C5E5F68}"/>
    <cellStyle name="Normal 26 4 3 3 2" xfId="17617" xr:uid="{0A69E144-41D1-4413-AF3B-19B095FB2FA8}"/>
    <cellStyle name="Normal 26 4 3 4" xfId="17618" xr:uid="{232FAE27-F61D-4EE3-BC6E-1887C6DB10E0}"/>
    <cellStyle name="Normal 26 4 3_PP" xfId="17619" xr:uid="{84CE1F9B-ABE2-4744-94BE-2705DDFCB45C}"/>
    <cellStyle name="Normal 26 4 4" xfId="17620" xr:uid="{731FB84C-CD5A-489C-AB80-3BC2DA7DDE65}"/>
    <cellStyle name="Normal 26 4 5" xfId="17621" xr:uid="{60F9C397-096A-44B5-BE20-41D66C60E9D7}"/>
    <cellStyle name="Normal 26 4_(1a) Quarterly" xfId="17622" xr:uid="{A8BEF5E2-1A79-441F-BACB-2B8509E011C6}"/>
    <cellStyle name="Normal 26 5" xfId="17623" xr:uid="{53A3D69E-0222-41C6-90F2-AC5D44B25D8A}"/>
    <cellStyle name="Normal 26 5 2" xfId="17624" xr:uid="{0EF936C9-9523-4D6F-88BF-76178B327ACE}"/>
    <cellStyle name="Normal 26 5 2 2" xfId="17625" xr:uid="{FE9A9AF8-DC34-49A4-87E4-FDAB70ECB61C}"/>
    <cellStyle name="Normal 26 5 2 2 2" xfId="17626" xr:uid="{7B2039EB-68EC-4479-80E3-5E43FFD49F60}"/>
    <cellStyle name="Normal 26 5 2 2 2 2" xfId="17627" xr:uid="{E81B6737-510E-477E-808C-E5CC856B691E}"/>
    <cellStyle name="Normal 26 5 2 2 3" xfId="17628" xr:uid="{EBAE4CC8-3BDE-4D49-A455-D1867C6CE291}"/>
    <cellStyle name="Normal 26 5 2 2 3 2" xfId="17629" xr:uid="{AD01FDC6-EB99-43F3-9789-77EFC2907F67}"/>
    <cellStyle name="Normal 26 5 2 2 4" xfId="17630" xr:uid="{07EE08EC-CED1-4B8A-9871-69C9506FA07A}"/>
    <cellStyle name="Normal 26 5 2 2_PP" xfId="17631" xr:uid="{2CA5FAFC-AA2D-49CC-9C81-B3CFE034D31E}"/>
    <cellStyle name="Normal 26 5 2 3" xfId="17632" xr:uid="{1A114CB9-32A0-4E06-B4EB-C80EA85A14D3}"/>
    <cellStyle name="Normal 26 5 2 4" xfId="17633" xr:uid="{8ACA6F70-104E-465A-8578-03593996D7B7}"/>
    <cellStyle name="Normal 26 5 2_(1a) Quarterly" xfId="17634" xr:uid="{CC40C381-81A5-49EF-BEFF-213B3DB11BA0}"/>
    <cellStyle name="Normal 26 5 3" xfId="17635" xr:uid="{FCA62BA1-1B6F-4210-BA97-5D720E165885}"/>
    <cellStyle name="Normal 26 5 3 2" xfId="17636" xr:uid="{C585A645-54BD-4141-A4B6-B45EC019B923}"/>
    <cellStyle name="Normal 26 5 3 2 2" xfId="17637" xr:uid="{A07D2731-11D9-47C0-B0F7-B29D32F51BF8}"/>
    <cellStyle name="Normal 26 5 3 3" xfId="17638" xr:uid="{51019A18-47A9-42C6-B775-4DDEE90A4B95}"/>
    <cellStyle name="Normal 26 5 3 3 2" xfId="17639" xr:uid="{5260C52C-875C-4D17-B0D8-D747C595221E}"/>
    <cellStyle name="Normal 26 5 3 4" xfId="17640" xr:uid="{2DFE3FD2-0D0C-4014-9A15-AC8A4D862145}"/>
    <cellStyle name="Normal 26 5 3_PP" xfId="17641" xr:uid="{C279E60B-76B6-4F34-A804-C5FE692C2BCA}"/>
    <cellStyle name="Normal 26 5 4" xfId="17642" xr:uid="{A7941A9F-7B41-457B-939D-BC3D98DD7FC8}"/>
    <cellStyle name="Normal 26 5 5" xfId="17643" xr:uid="{984EC02A-C3AC-49ED-A669-5BAABE742BE9}"/>
    <cellStyle name="Normal 26 5_(1a) Quarterly" xfId="17644" xr:uid="{3C541FCA-760B-4C18-AE19-7AA32DB0E621}"/>
    <cellStyle name="Normal 26 6" xfId="17645" xr:uid="{D4D8710D-B889-4AB0-926B-417642D3EEA5}"/>
    <cellStyle name="Normal 26 6 2" xfId="17646" xr:uid="{049A0F4B-8B9D-4257-9B6F-872CDE1B869E}"/>
    <cellStyle name="Normal 26 6 2 2" xfId="17647" xr:uid="{13852F0D-A009-48E6-A18D-64B0E8547B2F}"/>
    <cellStyle name="Normal 26 6 2_(5a) Budget Volume &amp; Price" xfId="17648" xr:uid="{9649DEFB-A9D1-4211-B20A-A3DD43C198CA}"/>
    <cellStyle name="Normal 26 6 3" xfId="17649" xr:uid="{89E6E2CD-5A26-4F83-B87B-255F15AF2266}"/>
    <cellStyle name="Normal 26 6_(1a) Quarterly" xfId="17650" xr:uid="{2ACDFCAD-0AF6-4C16-9FF4-A3DA3650B7F8}"/>
    <cellStyle name="Normal 26 7" xfId="17651" xr:uid="{35318521-7B4C-4C5E-9BFF-254D25751C27}"/>
    <cellStyle name="Normal 26 7 2" xfId="17652" xr:uid="{D4F07B77-864D-478A-BBD0-528C9E090293}"/>
    <cellStyle name="Normal 26 7 2 2" xfId="17653" xr:uid="{A6B02563-CC73-468C-A8A6-33018103D14B}"/>
    <cellStyle name="Normal 26 7 2_(5a) Budget Volume &amp; Price" xfId="17654" xr:uid="{B9981A79-5AA7-445B-B5C2-A0A452E6C27F}"/>
    <cellStyle name="Normal 26 7 3" xfId="17655" xr:uid="{93E3F996-421B-4BCB-9247-DFF371519C5A}"/>
    <cellStyle name="Normal 26 7_(1a) Quarterly" xfId="17656" xr:uid="{073EA964-6A04-4C87-A6A5-E2CE4A056D8E}"/>
    <cellStyle name="Normal 26 8" xfId="17657" xr:uid="{997CA21B-8914-46D7-9570-6939C0A750D6}"/>
    <cellStyle name="Normal 26 8 2" xfId="17658" xr:uid="{0E69BD74-B17E-46EB-A77C-104D3784F583}"/>
    <cellStyle name="Normal 26 8 2 2" xfId="17659" xr:uid="{6BE9FD2D-B273-4BEF-9E01-0A89A16FBD3C}"/>
    <cellStyle name="Normal 26 8 2_(5a) Budget Volume &amp; Price" xfId="17660" xr:uid="{82713D8C-AD3C-426D-A5D6-F490ABD22F6C}"/>
    <cellStyle name="Normal 26 8 3" xfId="17661" xr:uid="{EC2522AC-670D-4B66-8FD3-D44E9A3C0A5D}"/>
    <cellStyle name="Normal 26 8_(1a) Quarterly" xfId="17662" xr:uid="{6EB19E9E-AB57-45E9-8E72-3766EB8AD8C0}"/>
    <cellStyle name="Normal 26 9" xfId="17663" xr:uid="{D09F7400-077F-4B9E-9F7C-75E06EC9F9EF}"/>
    <cellStyle name="Normal 26 9 2" xfId="17664" xr:uid="{F1B6E556-AE10-4947-9325-059D4D66E10C}"/>
    <cellStyle name="Normal 26 9 2 2" xfId="17665" xr:uid="{8A6F9077-D547-42CF-8C71-58679C14782D}"/>
    <cellStyle name="Normal 26 9 2_(5a) Budget Volume &amp; Price" xfId="17666" xr:uid="{FCDEE4D2-9385-40B8-B5A3-D65A7DE1A723}"/>
    <cellStyle name="Normal 26 9 3" xfId="17667" xr:uid="{AFA43FEC-7AED-465F-97F4-F704D31D4D09}"/>
    <cellStyle name="Normal 26 9_(1a) Quarterly" xfId="17668" xr:uid="{31388C96-22FD-46DA-AB53-E2425A8FE8DB}"/>
    <cellStyle name="Normal 26_(1) Control" xfId="17669" xr:uid="{DD01283F-972D-4D24-99B1-BF50658E410C}"/>
    <cellStyle name="Normal 260" xfId="17670" xr:uid="{51124352-1CB3-42D7-90E2-79503F772BBE}"/>
    <cellStyle name="Normal 260 2" xfId="17671" xr:uid="{5C669CA2-F1FA-431F-B229-3A245319AE27}"/>
    <cellStyle name="Normal 260_PP" xfId="17672" xr:uid="{85BF2807-3372-4B85-B4C8-57CFDA3F6B68}"/>
    <cellStyle name="Normal 261" xfId="17673" xr:uid="{2955DAE6-D375-41D3-AFD6-0856CC61403D}"/>
    <cellStyle name="Normal 261 2" xfId="17674" xr:uid="{4582D70B-D0E7-4599-BF8B-A94C90BE57FC}"/>
    <cellStyle name="Normal 261_PP" xfId="17675" xr:uid="{9780AEED-7E72-442A-B528-1B2917B097AF}"/>
    <cellStyle name="Normal 262" xfId="17676" xr:uid="{D1A90870-18C7-460B-93B3-3E1CBCEC3B3C}"/>
    <cellStyle name="Normal 262 2" xfId="17677" xr:uid="{B215E37A-340A-44AD-A434-E73EFFF80D96}"/>
    <cellStyle name="Normal 262_PP" xfId="17678" xr:uid="{4F6273DB-F845-4FCF-A168-125D32C77498}"/>
    <cellStyle name="Normal 263" xfId="17679" xr:uid="{0E5FA672-3062-4327-B603-5CD79122A8AC}"/>
    <cellStyle name="Normal 263 2" xfId="17680" xr:uid="{717CF7F9-CCFA-4354-83FC-C737E43F1543}"/>
    <cellStyle name="Normal 263_PP" xfId="17681" xr:uid="{525E7FA1-8147-4F23-BB8C-2F9C22F5D3F9}"/>
    <cellStyle name="Normal 264" xfId="17682" xr:uid="{358841B4-D3B0-4DDE-B8D2-C8C7DEE54114}"/>
    <cellStyle name="Normal 264 2" xfId="17683" xr:uid="{1621475D-9F03-47CB-81BD-49686CB61F6F}"/>
    <cellStyle name="Normal 264_PP" xfId="17684" xr:uid="{508E6E9C-A9EA-4F38-9FDB-1E1A66D5EAE3}"/>
    <cellStyle name="Normal 265" xfId="17685" xr:uid="{B093E268-BA09-4265-9745-C2DC430EAAB7}"/>
    <cellStyle name="Normal 265 2" xfId="17686" xr:uid="{FECF4B34-843F-433C-A4D2-C87FC7ACD162}"/>
    <cellStyle name="Normal 265_Cash Flows - Hydro" xfId="17687" xr:uid="{9643D65E-3B7E-4904-8F26-AE5C497ACCCB}"/>
    <cellStyle name="Normal 266" xfId="17688" xr:uid="{A5E2549E-54A7-4BC3-B515-5A26521C169A}"/>
    <cellStyle name="Normal 267" xfId="17689" xr:uid="{0DE691B0-4C9F-45BC-A963-EFA9DE8973A7}"/>
    <cellStyle name="Normal 267 2" xfId="17690" xr:uid="{A4015643-A88D-49B4-9E50-0A217DE13E8A}"/>
    <cellStyle name="Normal 267_PP" xfId="17691" xr:uid="{CF0A767F-E5BF-4B6D-BFC4-C2E48F462694}"/>
    <cellStyle name="Normal 268" xfId="17692" xr:uid="{CC8D55EC-BB3D-47FA-9BFC-B53F61D4B22D}"/>
    <cellStyle name="Normal 268 2" xfId="17693" xr:uid="{2BF3A2E1-A795-4013-A3BF-0DA02283231D}"/>
    <cellStyle name="Normal 268_PP" xfId="17694" xr:uid="{D2DB0CB1-3D69-4924-B287-548A0C83F8CB}"/>
    <cellStyle name="Normal 269" xfId="17695" xr:uid="{5708BF3A-173F-45EF-9DBB-6C27047B748A}"/>
    <cellStyle name="Normal 269 2" xfId="17696" xr:uid="{27F21C86-5290-40DF-B6D2-A43D22A6DF2F}"/>
    <cellStyle name="Normal 269_PP" xfId="17697" xr:uid="{E3E54188-3BBD-4151-9E89-5EEF2C7C2620}"/>
    <cellStyle name="Normal 27" xfId="121" xr:uid="{00000000-0005-0000-0000-000089000000}"/>
    <cellStyle name="Normal 27 10" xfId="17698" xr:uid="{8AA93123-B2DA-4A09-82B3-07F57FEB47C5}"/>
    <cellStyle name="Normal 27 10 2" xfId="17699" xr:uid="{52C0E480-54B2-4D93-A5E9-DF6451FA1B4B}"/>
    <cellStyle name="Normal 27 10 3" xfId="17700" xr:uid="{2015F6B7-8EDE-409C-9643-B4620DB07DBF}"/>
    <cellStyle name="Normal 27 10_PP" xfId="17701" xr:uid="{6A99F918-FF52-4E3D-85F7-BC85A6B7694C}"/>
    <cellStyle name="Normal 27 11" xfId="17702" xr:uid="{0C795EFD-8F44-4807-95AA-CDEB48253457}"/>
    <cellStyle name="Normal 27 11 2" xfId="17703" xr:uid="{6E097A5C-0B60-4816-80B1-90D96636E85E}"/>
    <cellStyle name="Normal 27 11_PP" xfId="17704" xr:uid="{DBC7A5A1-57D5-418A-8EAF-16C75F70FA7A}"/>
    <cellStyle name="Normal 27 12" xfId="17705" xr:uid="{702E83F2-2BA2-4EBE-A7BF-AE80C0D69948}"/>
    <cellStyle name="Normal 27 12 2" xfId="17706" xr:uid="{81EC89E8-EEE5-45EE-BF59-440641C66E07}"/>
    <cellStyle name="Normal 27 12_PP" xfId="17707" xr:uid="{B8788692-591C-44B2-86CE-0B04A717BEAA}"/>
    <cellStyle name="Normal 27 2" xfId="122" xr:uid="{00000000-0005-0000-0000-00008A000000}"/>
    <cellStyle name="Normal 27 2 2" xfId="17708" xr:uid="{4BDBB9E8-8C27-4400-B805-9DEAFE5B430B}"/>
    <cellStyle name="Normal 27 2 2 2" xfId="17709" xr:uid="{28CE2E84-A4AC-41A9-9B30-31FA5661B265}"/>
    <cellStyle name="Normal 27 2 2 2 2" xfId="17710" xr:uid="{0EA1B6BD-0426-4EE6-BBF2-588135A89DFF}"/>
    <cellStyle name="Normal 27 2 2 2 2 2" xfId="17711" xr:uid="{D8B1F774-A13A-4C1D-B4F5-6A04DD87DDB2}"/>
    <cellStyle name="Normal 27 2 2 2 3" xfId="17712" xr:uid="{78CD969A-0CA3-4962-9416-F30B4EBF5308}"/>
    <cellStyle name="Normal 27 2 2 2 3 2" xfId="17713" xr:uid="{89FB4132-DC5E-41F4-80E7-A6EF0FA15E53}"/>
    <cellStyle name="Normal 27 2 2 2 4" xfId="17714" xr:uid="{0C632BF4-2B7D-4C6E-8073-141CA5E4DD80}"/>
    <cellStyle name="Normal 27 2 2 2_PP" xfId="17715" xr:uid="{437320DD-C201-460E-B377-5F74FD81A140}"/>
    <cellStyle name="Normal 27 2 2 3" xfId="17716" xr:uid="{62700E35-320A-4D6C-B905-4D7FDA320769}"/>
    <cellStyle name="Normal 27 2 2 4" xfId="17717" xr:uid="{31634E96-E97E-483A-8D7B-9B577068A04F}"/>
    <cellStyle name="Normal 27 2 2_(1a) Quarterly" xfId="17718" xr:uid="{94DB7396-D47A-4092-BD0E-A0C2F7BAE161}"/>
    <cellStyle name="Normal 27 2 3" xfId="17719" xr:uid="{FFD93567-9A04-43B6-A3AE-69139015B198}"/>
    <cellStyle name="Normal 27 2 3 2" xfId="17720" xr:uid="{97841689-3EE0-4E34-B93E-F81766071412}"/>
    <cellStyle name="Normal 27 2 3 2 2" xfId="17721" xr:uid="{9E492B4D-70F2-4B05-8EA7-8DEB959635A4}"/>
    <cellStyle name="Normal 27 2 3 2 2 2" xfId="17722" xr:uid="{6CF9896B-33EC-4269-B8E0-C06C66D39917}"/>
    <cellStyle name="Normal 27 2 3 2 3" xfId="17723" xr:uid="{6FCB709A-3341-4EA9-949A-8337A96CE837}"/>
    <cellStyle name="Normal 27 2 3 2 3 2" xfId="17724" xr:uid="{7A585CE4-6B99-46CC-9214-80777093DCC0}"/>
    <cellStyle name="Normal 27 2 3 2 4" xfId="17725" xr:uid="{B942543A-DC2D-4D04-AB17-9E6EE0A76D45}"/>
    <cellStyle name="Normal 27 2 3 2_PP" xfId="17726" xr:uid="{85BA5F27-3BA2-4D1A-A337-68D72F8833D4}"/>
    <cellStyle name="Normal 27 2 3 3" xfId="17727" xr:uid="{CA011656-41AB-4315-9834-251FB3EB9B1D}"/>
    <cellStyle name="Normal 27 2 3 4" xfId="17728" xr:uid="{5F6F990A-9222-474D-BCCA-5E2971FCD9C2}"/>
    <cellStyle name="Normal 27 2 3_(1a) Quarterly" xfId="17729" xr:uid="{1BF99B50-E613-49A9-807A-D5345599F4D1}"/>
    <cellStyle name="Normal 27 2 4" xfId="17730" xr:uid="{6E446E19-8779-4E95-97FD-9371FBD537BA}"/>
    <cellStyle name="Normal 27 2 4 2" xfId="17731" xr:uid="{94992BD6-DDBE-481A-B552-E126D7F681A9}"/>
    <cellStyle name="Normal 27 2 4 2 2" xfId="17732" xr:uid="{61F59DC5-8218-4DB2-9D88-D79766706071}"/>
    <cellStyle name="Normal 27 2 4 3" xfId="17733" xr:uid="{C878C172-DA49-486F-8918-64DB4D13E965}"/>
    <cellStyle name="Normal 27 2 4 3 2" xfId="17734" xr:uid="{9AC8BD50-EF29-4A7D-AA0C-BABEFCA7245F}"/>
    <cellStyle name="Normal 27 2 4 4" xfId="17735" xr:uid="{2A1131C1-5320-44DF-BCEB-753415D4D5A4}"/>
    <cellStyle name="Normal 27 2 4 4 2" xfId="17736" xr:uid="{757DE8FC-6351-4A7B-95DA-D8BF25D915CB}"/>
    <cellStyle name="Normal 27 2 4 5" xfId="17737" xr:uid="{F2573FB0-273B-49E1-818D-0804C3DDDCAB}"/>
    <cellStyle name="Normal 27 2 4_PP" xfId="17738" xr:uid="{16C6D069-D19F-4F5E-8C84-A788F74A0B0C}"/>
    <cellStyle name="Normal 27 2 5" xfId="17739" xr:uid="{733BD6F6-15DB-40AC-B1B1-40521EE0B472}"/>
    <cellStyle name="Normal 27 2 6" xfId="17740" xr:uid="{295F7B8F-E941-4363-BAD1-1454C8AFC117}"/>
    <cellStyle name="Normal 27 2 7" xfId="17741" xr:uid="{85064FE4-B575-4370-9B9C-8656BB9B9F9C}"/>
    <cellStyle name="Normal 27 2_(1) Control" xfId="17742" xr:uid="{CE148F97-F5FF-4B57-BBEA-2F2C1D290A67}"/>
    <cellStyle name="Normal 27 3" xfId="17743" xr:uid="{ACA0C450-EE34-4261-94EF-BF25136075C7}"/>
    <cellStyle name="Normal 27 3 2" xfId="17744" xr:uid="{4536BBC9-7823-4C3F-AF6C-FDF6C77C5D4D}"/>
    <cellStyle name="Normal 27 3 2 2" xfId="17745" xr:uid="{AFE68315-D3AF-481D-886A-E8ED2C637E54}"/>
    <cellStyle name="Normal 27 3 2 2 2" xfId="17746" xr:uid="{B5C41C8A-1956-491A-9878-0412DD4012B7}"/>
    <cellStyle name="Normal 27 3 2 3" xfId="17747" xr:uid="{3AFBADF6-104C-490B-A40A-DDE65A19FA22}"/>
    <cellStyle name="Normal 27 3 2 3 2" xfId="17748" xr:uid="{AF7CB1A3-00FD-4D1D-94AA-8D11D36B9ACD}"/>
    <cellStyle name="Normal 27 3 2 4" xfId="17749" xr:uid="{22C0A133-E2C8-47C4-9A45-0324188A05E8}"/>
    <cellStyle name="Normal 27 3 2_PP" xfId="17750" xr:uid="{A1193662-3EC6-4ED3-A524-94D2AC399024}"/>
    <cellStyle name="Normal 27 3 3" xfId="17751" xr:uid="{8E4B7C7C-5831-4C2B-9DA4-FEA97713002F}"/>
    <cellStyle name="Normal 27 3 3 2" xfId="17752" xr:uid="{34F75BE6-243F-4258-8193-65049E1EFDA1}"/>
    <cellStyle name="Normal 27 3 3 2 2" xfId="17753" xr:uid="{E967DEED-4228-4835-9EEE-461867DB7314}"/>
    <cellStyle name="Normal 27 3 3 3" xfId="17754" xr:uid="{A215EC31-3719-486F-82A2-0CB89A386D85}"/>
    <cellStyle name="Normal 27 3 3 3 2" xfId="17755" xr:uid="{04DB712F-E8FC-4A92-AD9F-15B532B6EF88}"/>
    <cellStyle name="Normal 27 3 3 4" xfId="17756" xr:uid="{DFB54530-9D98-437D-8837-F336E2CDE9F3}"/>
    <cellStyle name="Normal 27 3 3_PP" xfId="17757" xr:uid="{2CDF4A01-13EA-4A19-8D2B-169F92430F7B}"/>
    <cellStyle name="Normal 27 3 4" xfId="17758" xr:uid="{ECFF8B06-53AA-4260-8279-EB9E7EEE5224}"/>
    <cellStyle name="Normal 27 3 5" xfId="17759" xr:uid="{087FAD1E-2603-403B-87A1-46256F033787}"/>
    <cellStyle name="Normal 27 3_(1a) Quarterly" xfId="17760" xr:uid="{C2F2DC71-CA57-44B2-B34E-04878AA199E2}"/>
    <cellStyle name="Normal 27 4" xfId="17761" xr:uid="{E33F05B0-1B00-412C-B6E7-1E80B16C8964}"/>
    <cellStyle name="Normal 27 4 2" xfId="17762" xr:uid="{85996A62-B446-4912-9F96-04F3A4C94B6B}"/>
    <cellStyle name="Normal 27 4 2 2" xfId="17763" xr:uid="{CDB5FFF8-5D54-4C0A-BF27-E42D66544FC8}"/>
    <cellStyle name="Normal 27 4 2 2 2" xfId="17764" xr:uid="{7740F0B5-6108-4D84-B43E-3C0D09C26F24}"/>
    <cellStyle name="Normal 27 4 2 3" xfId="17765" xr:uid="{0BC12D04-7997-4952-BAC1-21D1D5243933}"/>
    <cellStyle name="Normal 27 4 2 3 2" xfId="17766" xr:uid="{C24F26AD-23A4-4411-AF90-8F1909094D51}"/>
    <cellStyle name="Normal 27 4 2_PP" xfId="17767" xr:uid="{13556239-8AED-47B6-AA4D-26DDC7CF2781}"/>
    <cellStyle name="Normal 27 4 3" xfId="17768" xr:uid="{FE10CC2A-D661-4406-A5F0-8A12CBC75C3E}"/>
    <cellStyle name="Normal 27 4 3 2" xfId="17769" xr:uid="{4ACF9D69-7350-4565-BBF3-E37C434619F0}"/>
    <cellStyle name="Normal 27 4 3 2 2" xfId="17770" xr:uid="{A06AB401-248D-4A97-84BB-018B0F5AD367}"/>
    <cellStyle name="Normal 27 4 3 3" xfId="17771" xr:uid="{C42580CC-378C-47E0-81AE-8D5CD5515153}"/>
    <cellStyle name="Normal 27 4 3 3 2" xfId="17772" xr:uid="{4F6C9787-6434-4879-A76B-184D449EC54F}"/>
    <cellStyle name="Normal 27 4 3 4" xfId="17773" xr:uid="{1839A105-8F7A-4660-B6F2-F8C0AF08B5D9}"/>
    <cellStyle name="Normal 27 4 3_PP" xfId="17774" xr:uid="{A5F88FD0-95E3-4C16-B73C-B6D8B7F6D1A8}"/>
    <cellStyle name="Normal 27 4 4" xfId="17775" xr:uid="{6C59FD2B-C82A-4A95-B49B-8F8A2C872C36}"/>
    <cellStyle name="Normal 27 4 4 2" xfId="17776" xr:uid="{ABF9C5B2-85F0-49F9-8BD5-60EEE5F52AA4}"/>
    <cellStyle name="Normal 27 4 4_PP" xfId="17777" xr:uid="{9846CBFD-112D-42BD-911A-56B18B6FE02D}"/>
    <cellStyle name="Normal 27 4 5" xfId="17778" xr:uid="{57CFF701-E347-4C15-880F-B3374229AC2B}"/>
    <cellStyle name="Normal 27 4_(2) SPGD Actuals" xfId="17779" xr:uid="{49FD1C00-8A0D-4735-9D38-20B185DC58F7}"/>
    <cellStyle name="Normal 27 5" xfId="17780" xr:uid="{B7E71BDD-729B-4485-8990-698F39362E36}"/>
    <cellStyle name="Normal 27 5 2" xfId="17781" xr:uid="{8AC71B8D-B27A-4079-8410-6917689E5360}"/>
    <cellStyle name="Normal 27 5 2 2" xfId="17782" xr:uid="{A034714E-05B3-4028-A81E-0C2B07DC34B1}"/>
    <cellStyle name="Normal 27 5 2 2 2" xfId="17783" xr:uid="{E8CB4171-24FF-4212-95E3-20888F826EB5}"/>
    <cellStyle name="Normal 27 5 2 3" xfId="17784" xr:uid="{3AB38596-1C49-4CFA-B461-3A3D4DEBCAC6}"/>
    <cellStyle name="Normal 27 5 2 3 2" xfId="17785" xr:uid="{4FCE49A4-C0FD-4FC0-B1E9-1BD8CE95C120}"/>
    <cellStyle name="Normal 27 5 2 4" xfId="17786" xr:uid="{9928A323-121A-42CC-BAB9-90EF781F70CE}"/>
    <cellStyle name="Normal 27 5 2_PP" xfId="17787" xr:uid="{2FFD31D4-0C5E-4E16-9A1B-85E2CAE21831}"/>
    <cellStyle name="Normal 27 5 3" xfId="17788" xr:uid="{449DB2C4-B135-4649-8823-1CC8EFF0B663}"/>
    <cellStyle name="Normal 27 5 3 2" xfId="17789" xr:uid="{44DCEBF9-FD4C-44A7-BB06-7A7F19E41E04}"/>
    <cellStyle name="Normal 27 5 3 2 2" xfId="17790" xr:uid="{A2313754-6889-4AC4-9F82-6EF62F4EC390}"/>
    <cellStyle name="Normal 27 5 3 3" xfId="17791" xr:uid="{4D96297B-A399-4034-AB20-2F560F88BCA7}"/>
    <cellStyle name="Normal 27 5 3 3 2" xfId="17792" xr:uid="{E8D0ECE5-40F6-411D-BF88-8FF040E9AEB1}"/>
    <cellStyle name="Normal 27 5 3 4" xfId="17793" xr:uid="{3F55240D-9075-44E1-B058-662DD9890BB9}"/>
    <cellStyle name="Normal 27 5 3_PP" xfId="17794" xr:uid="{5DE74786-88AE-4746-9D77-5526F5023DC2}"/>
    <cellStyle name="Normal 27 5 4" xfId="17795" xr:uid="{B7AFEAE6-E2B1-461C-AD61-2908DF301179}"/>
    <cellStyle name="Normal 27 5 5" xfId="17796" xr:uid="{EE362A7A-A22C-4C9C-82C8-D14C9089278D}"/>
    <cellStyle name="Normal 27 5_(2) SPGD Actuals" xfId="17797" xr:uid="{E420FC75-2F43-45E7-9210-F8E253C62A46}"/>
    <cellStyle name="Normal 27 6" xfId="17798" xr:uid="{086D118C-F9FC-459F-ABBF-E0E4B24A5489}"/>
    <cellStyle name="Normal 27 6 2" xfId="17799" xr:uid="{ACA32C48-A51D-4D35-8D86-B4C89FE5DE6B}"/>
    <cellStyle name="Normal 27 6 2 2" xfId="17800" xr:uid="{2F1A396A-2BF2-46C5-9BA2-65C8D63B201D}"/>
    <cellStyle name="Normal 27 6 3" xfId="17801" xr:uid="{4EA42A78-69CD-4A59-82AD-653ACE8985A8}"/>
    <cellStyle name="Normal 27 6 3 2" xfId="17802" xr:uid="{F10090E9-3083-4D83-AA6C-DE2DD2FAF207}"/>
    <cellStyle name="Normal 27 6 4" xfId="17803" xr:uid="{4F3F97D2-B91C-41BF-840F-06C9F027BD14}"/>
    <cellStyle name="Normal 27 6_PP" xfId="17804" xr:uid="{2955AB36-C463-44FC-A749-711DA35EA356}"/>
    <cellStyle name="Normal 27 7" xfId="17805" xr:uid="{F1041219-7E17-40E7-9220-B4E089510A65}"/>
    <cellStyle name="Normal 27 7 2" xfId="17806" xr:uid="{011B5AF7-5648-4AF9-901F-AD95494013C7}"/>
    <cellStyle name="Normal 27 7 2 2" xfId="17807" xr:uid="{187A0FE9-CAF4-4EF3-88EC-77E5E602B17C}"/>
    <cellStyle name="Normal 27 7 3" xfId="17808" xr:uid="{C9F35A7A-56B7-4197-A0E4-CC76CA6CA296}"/>
    <cellStyle name="Normal 27 7 3 2" xfId="17809" xr:uid="{FA4BEBB4-2647-449E-AC27-3DC3B1349CB7}"/>
    <cellStyle name="Normal 27 7 4" xfId="17810" xr:uid="{578DF194-3AB6-43D5-81D4-D31AC45E3FDB}"/>
    <cellStyle name="Normal 27 7_PP" xfId="17811" xr:uid="{ABF02CE3-35E5-434A-B4EE-EF9D98F1820C}"/>
    <cellStyle name="Normal 27 8" xfId="17812" xr:uid="{F79ED945-8679-41B8-8055-57912B3DC799}"/>
    <cellStyle name="Normal 27 8 2" xfId="17813" xr:uid="{FD599DD4-2C5B-4CF2-A304-2DA0EFE88107}"/>
    <cellStyle name="Normal 27 8 3" xfId="17814" xr:uid="{D349F11F-C411-44A9-87E3-F6BD0F84095C}"/>
    <cellStyle name="Normal 27 8_PP" xfId="17815" xr:uid="{712B5860-B1E2-40B0-A58E-5A19C5512AFC}"/>
    <cellStyle name="Normal 27 9" xfId="17816" xr:uid="{045BEE36-A916-4926-A0BD-5C3767D179B1}"/>
    <cellStyle name="Normal 27 9 2" xfId="17817" xr:uid="{BFD596AB-2FC9-4E72-8080-F39CB52531EE}"/>
    <cellStyle name="Normal 27 9 3" xfId="17818" xr:uid="{3A5930E8-190D-47E1-812B-E1F76740E190}"/>
    <cellStyle name="Normal 27 9_PP" xfId="17819" xr:uid="{478F84FE-9B0D-4981-87D2-CAFB80F581EA}"/>
    <cellStyle name="Normal 27_(1) Control" xfId="17820" xr:uid="{449A19FC-68FF-4C00-9E81-0F3D7B7133A6}"/>
    <cellStyle name="Normal 270" xfId="17821" xr:uid="{8A774165-F81F-4758-A444-B467CB68EEE6}"/>
    <cellStyle name="Normal 270 2" xfId="17822" xr:uid="{8540009B-9623-4700-A703-D005EA998B7C}"/>
    <cellStyle name="Normal 270_PP" xfId="17823" xr:uid="{BE7F9124-537A-43A0-ABA2-1C42082CBE2F}"/>
    <cellStyle name="Normal 271" xfId="17824" xr:uid="{D80B99C5-5DAD-4A01-87A4-D48B1E27DC25}"/>
    <cellStyle name="Normal 272" xfId="17825" xr:uid="{FB71F405-0A7D-46C9-A036-1E9555C99116}"/>
    <cellStyle name="Normal 272 2" xfId="17826" xr:uid="{BDF03AEB-86E8-492A-B1F1-7B214E7EB5CA}"/>
    <cellStyle name="Normal 272_PP" xfId="17827" xr:uid="{558D73A5-2781-4B18-BAEC-8F6D7511F09F}"/>
    <cellStyle name="Normal 273" xfId="17828" xr:uid="{4407E568-CFE5-4D11-8BA3-C7933A711EC1}"/>
    <cellStyle name="Normal 273 2" xfId="17829" xr:uid="{1FC47736-66B4-4046-A5C3-21A0629E5BF5}"/>
    <cellStyle name="Normal 273_PP" xfId="17830" xr:uid="{0890DFA1-FCFB-4EC6-A892-64505BDB76BA}"/>
    <cellStyle name="Normal 274" xfId="17831" xr:uid="{CE0B081B-5D00-41CA-8CCB-9132C5D02DD8}"/>
    <cellStyle name="Normal 275" xfId="17832" xr:uid="{6F7CFB50-C57A-4433-9C16-C20ED395B0E4}"/>
    <cellStyle name="Normal 275 2" xfId="17833" xr:uid="{D96716A6-E63E-46BD-A955-6CB7D1803B01}"/>
    <cellStyle name="Normal 275_PP" xfId="17834" xr:uid="{D43916B3-24DB-4761-9342-C689CE668EDA}"/>
    <cellStyle name="Normal 276" xfId="17835" xr:uid="{7A920E26-79C1-4EA0-98CC-ADDC8CD753E0}"/>
    <cellStyle name="Normal 276 2" xfId="17836" xr:uid="{030B2BAB-9044-42C5-BB11-7F630AC1F1CC}"/>
    <cellStyle name="Normal 276_PP" xfId="17837" xr:uid="{903ED022-00D3-48CB-9DD3-6C02E5F23CC3}"/>
    <cellStyle name="Normal 277" xfId="17838" xr:uid="{206D3ED9-0932-4B7D-80C8-920846B0EB96}"/>
    <cellStyle name="Normal 277 2" xfId="17839" xr:uid="{04793DC7-03B4-4475-B5F3-D0B94EFC225A}"/>
    <cellStyle name="Normal 277_PP" xfId="17840" xr:uid="{C1A505EF-906A-40F1-9194-50FC2C94DD23}"/>
    <cellStyle name="Normal 278" xfId="17841" xr:uid="{6088947E-E279-46A5-A0D3-EB8FACEB07AF}"/>
    <cellStyle name="Normal 278 2" xfId="17842" xr:uid="{494964B8-A12E-476E-918D-2BB8BEC6574D}"/>
    <cellStyle name="Normal 278_PP" xfId="17843" xr:uid="{46D223BA-816A-48F4-BB19-5B98C4F44BC2}"/>
    <cellStyle name="Normal 279" xfId="17844" xr:uid="{632ECCFE-EFF5-474F-B410-4175A5B63A4D}"/>
    <cellStyle name="Normal 279 2" xfId="17845" xr:uid="{2A7415C0-24C7-45F3-8915-DD03BDB52C2B}"/>
    <cellStyle name="Normal 279_PP" xfId="17846" xr:uid="{875F5642-4C49-4310-AD91-71A416F932A7}"/>
    <cellStyle name="Normal 28" xfId="163" xr:uid="{00000000-0005-0000-0000-00008B000000}"/>
    <cellStyle name="Normal 28 10" xfId="17847" xr:uid="{281E042C-509E-4DA9-AD6C-D694D07D6414}"/>
    <cellStyle name="Normal 28 10 2" xfId="17848" xr:uid="{5009F2DD-45BC-4FEC-B54E-0D3BDD52A987}"/>
    <cellStyle name="Normal 28 10 3" xfId="17849" xr:uid="{70C7BD15-CEB4-4D84-9042-F31676F35CD3}"/>
    <cellStyle name="Normal 28 10_PP" xfId="17850" xr:uid="{FC69B11E-A804-41F8-9509-C68F75107050}"/>
    <cellStyle name="Normal 28 11" xfId="17851" xr:uid="{D16CEC84-FCB5-4648-BB55-768D2F0FBA7C}"/>
    <cellStyle name="Normal 28 11 2" xfId="17852" xr:uid="{E8BBDD89-2AD5-4D3D-87D8-2DB55940C5A3}"/>
    <cellStyle name="Normal 28 11_PP" xfId="17853" xr:uid="{52D7E4A0-299F-474B-9D23-E49F9C0B40F6}"/>
    <cellStyle name="Normal 28 12" xfId="17854" xr:uid="{74162E07-FFAF-463E-8B55-B5E320B66D7E}"/>
    <cellStyle name="Normal 28 12 2" xfId="17855" xr:uid="{47AFD9DD-4B12-46D8-A448-5F47E2AF653E}"/>
    <cellStyle name="Normal 28 12_(2a) Energy Sales YTD" xfId="17856" xr:uid="{979E76AD-38D2-4D0C-A98A-87229D0FC036}"/>
    <cellStyle name="Normal 28 2" xfId="17857" xr:uid="{58C7A943-8CF3-4D01-B679-1288B30A435A}"/>
    <cellStyle name="Normal 28 2 2" xfId="17858" xr:uid="{394EA3A2-5C04-4BF9-AC02-99DF2E82F15B}"/>
    <cellStyle name="Normal 28 2 2 2" xfId="17859" xr:uid="{0E27F8C0-26ED-481F-AF09-C199205AA474}"/>
    <cellStyle name="Normal 28 2 2_(5a) Budget Volume &amp; Price" xfId="17860" xr:uid="{62E82CBC-82A0-4359-A3AA-12437920304C}"/>
    <cellStyle name="Normal 28 2 3" xfId="17861" xr:uid="{FC0FBCEC-9B77-4F73-9B8C-66322D613ACF}"/>
    <cellStyle name="Normal 28 2 3 2" xfId="17862" xr:uid="{1EE388DD-C635-48F9-BB57-BFF262C79E20}"/>
    <cellStyle name="Normal 28 2 3 2 2" xfId="17863" xr:uid="{21F4A490-C275-4631-B9A4-58B812F77154}"/>
    <cellStyle name="Normal 28 2 3 3" xfId="17864" xr:uid="{A9FB1BA5-C094-496F-848C-69F24815B645}"/>
    <cellStyle name="Normal 28 2 3 3 2" xfId="17865" xr:uid="{E3D389CF-096B-4A76-AA6D-0E9E576103F4}"/>
    <cellStyle name="Normal 28 2 3 4" xfId="17866" xr:uid="{87A4736D-7536-4C8D-BE2C-0ADDC03060DB}"/>
    <cellStyle name="Normal 28 2 3_PP" xfId="17867" xr:uid="{046B26B0-BFD7-424F-852C-4590CE6B7F03}"/>
    <cellStyle name="Normal 28 2 4" xfId="17868" xr:uid="{774E5FAC-C244-423E-BEF6-138EB3496499}"/>
    <cellStyle name="Normal 28 2 4 2" xfId="17869" xr:uid="{396411AF-D47C-4CDF-AEB4-648C84A83ECF}"/>
    <cellStyle name="Normal 28 2 4 2 2" xfId="17870" xr:uid="{200EF019-E25A-4499-BC2B-08FBAF7E17FF}"/>
    <cellStyle name="Normal 28 2 4 3" xfId="17871" xr:uid="{807893F8-96A8-426A-99A3-65B7F7CC3EF6}"/>
    <cellStyle name="Normal 28 2 4 3 2" xfId="17872" xr:uid="{3AEF2E18-01D0-42D0-8BBC-731634F913A1}"/>
    <cellStyle name="Normal 28 2 4 4" xfId="17873" xr:uid="{B9968C4F-B8D3-497C-AB7C-FF34CEF1E9B3}"/>
    <cellStyle name="Normal 28 2 4_PP" xfId="17874" xr:uid="{530548BB-7117-4A20-8085-265812D95B5F}"/>
    <cellStyle name="Normal 28 2 5" xfId="17875" xr:uid="{8BB5C8BA-D258-49AD-9A04-DA70C24AFED7}"/>
    <cellStyle name="Normal 28 2 5 2" xfId="17876" xr:uid="{264FEEC7-8DEA-4C31-A7EB-ABDE58BD4A42}"/>
    <cellStyle name="Normal 28 2 5 2 2" xfId="17877" xr:uid="{7B9B3132-1EAD-48FE-A6CF-411293E39B74}"/>
    <cellStyle name="Normal 28 2 5 3" xfId="17878" xr:uid="{2D39C9DF-B67B-4779-8F53-4FAE3840DB03}"/>
    <cellStyle name="Normal 28 2 5 3 2" xfId="17879" xr:uid="{750ADE46-3461-4BF0-B9F7-BA6D33CD4A66}"/>
    <cellStyle name="Normal 28 2 5 4" xfId="17880" xr:uid="{A336F23C-BEA4-4ED7-B409-6B6568561029}"/>
    <cellStyle name="Normal 28 2 5_PP" xfId="17881" xr:uid="{B8BB2A37-24DA-40B4-B03D-E7C37D8A35C6}"/>
    <cellStyle name="Normal 28 2 6" xfId="17882" xr:uid="{1EAA1613-9AC7-4B2A-9E71-BF01BEE1B196}"/>
    <cellStyle name="Normal 28 2_(1) Control" xfId="17883" xr:uid="{FD7A1D8E-27DE-4CFD-B0F2-EEA6DEFAACE9}"/>
    <cellStyle name="Normal 28 3" xfId="17884" xr:uid="{12740778-7314-4A77-8063-1F1563436FAB}"/>
    <cellStyle name="Normal 28 3 2" xfId="17885" xr:uid="{B60B8875-C171-4B56-9367-9540DC173443}"/>
    <cellStyle name="Normal 28 3 2 2" xfId="17886" xr:uid="{215BE046-4316-4B86-9F4B-1BA15E398392}"/>
    <cellStyle name="Normal 28 3 2 2 2" xfId="17887" xr:uid="{C885A128-2D7F-438C-BE88-0541D0F4448A}"/>
    <cellStyle name="Normal 28 3 2 3" xfId="17888" xr:uid="{A7574975-1213-42C1-9635-302303A40E30}"/>
    <cellStyle name="Normal 28 3 2 3 2" xfId="17889" xr:uid="{1F98FFC7-AC44-4D4F-BB94-590030591D2E}"/>
    <cellStyle name="Normal 28 3 2 4" xfId="17890" xr:uid="{4688E110-CBE2-4631-A073-26FA164438B6}"/>
    <cellStyle name="Normal 28 3 2_PP" xfId="17891" xr:uid="{C4082374-E2B4-4A25-87D2-7F4DFF0E0356}"/>
    <cellStyle name="Normal 28 3 3" xfId="17892" xr:uid="{08B50B00-7AA8-4F3A-B541-C26B88F2C4C4}"/>
    <cellStyle name="Normal 28 3 3 2" xfId="17893" xr:uid="{61803C72-3127-4120-8B7A-49D28FF1BEB9}"/>
    <cellStyle name="Normal 28 3 3 2 2" xfId="17894" xr:uid="{D45F4096-064B-4159-9C00-A38F314558D7}"/>
    <cellStyle name="Normal 28 3 3 3" xfId="17895" xr:uid="{912103A6-6A02-4A4F-A58B-F18EF1DF7579}"/>
    <cellStyle name="Normal 28 3 3 3 2" xfId="17896" xr:uid="{EFB879FF-3994-4A44-9780-6ED9CF4B24B6}"/>
    <cellStyle name="Normal 28 3 3 4" xfId="17897" xr:uid="{C329D223-5DF4-4A06-BC69-E9FD607B107A}"/>
    <cellStyle name="Normal 28 3 3_PP" xfId="17898" xr:uid="{596E5A1D-3071-4F0B-94FE-363E8889CD3E}"/>
    <cellStyle name="Normal 28 3 4" xfId="17899" xr:uid="{55B8C045-635D-4361-B100-E6BB9A6BE10E}"/>
    <cellStyle name="Normal 28 3 4 2" xfId="17900" xr:uid="{BD0742AC-912E-4DA6-ABAB-D08F7EE65B19}"/>
    <cellStyle name="Normal 28 3 4 2 2" xfId="17901" xr:uid="{0729CCAA-2B49-49DF-906E-217FF5064F02}"/>
    <cellStyle name="Normal 28 3 4 3" xfId="17902" xr:uid="{9C65886C-0AA8-4D2B-983B-F97AA1231777}"/>
    <cellStyle name="Normal 28 3 4 3 2" xfId="17903" xr:uid="{D5393624-0CAC-4029-AF2B-BDA90B251612}"/>
    <cellStyle name="Normal 28 3 4 4" xfId="17904" xr:uid="{DED0553C-09A9-4DD0-80EA-CBA9312BD113}"/>
    <cellStyle name="Normal 28 3 4_PP" xfId="17905" xr:uid="{4AAF05D6-0AFF-433F-B4B1-68828576C3AC}"/>
    <cellStyle name="Normal 28 3 5" xfId="17906" xr:uid="{E547B2A6-FAD8-4314-AFE0-32335BD4162F}"/>
    <cellStyle name="Normal 28 3 6" xfId="17907" xr:uid="{C921DEC3-336B-45E3-9ADB-414542D563B7}"/>
    <cellStyle name="Normal 28 3 7" xfId="17908" xr:uid="{2836AC80-50BF-4B06-A0EF-8888BFA4E413}"/>
    <cellStyle name="Normal 28 3_(1) Control" xfId="17909" xr:uid="{C2D85CCC-E359-44A5-A2C4-0AA77385C27C}"/>
    <cellStyle name="Normal 28 4" xfId="17910" xr:uid="{9F47C59B-D811-4D10-8629-3368D97EC79D}"/>
    <cellStyle name="Normal 28 4 2" xfId="17911" xr:uid="{AD8A104E-EE29-4246-9E5E-C84CA1619E8D}"/>
    <cellStyle name="Normal 28 4 2 2" xfId="17912" xr:uid="{728C9CF3-11B4-4BC8-A860-41793BF73285}"/>
    <cellStyle name="Normal 28 4 2 2 2" xfId="17913" xr:uid="{6088ABF7-49C4-49F2-AB51-A0835131D862}"/>
    <cellStyle name="Normal 28 4 2 2_PP" xfId="17914" xr:uid="{C5C61721-C1FC-412E-92F5-B862266F8B0E}"/>
    <cellStyle name="Normal 28 4 2 3" xfId="17915" xr:uid="{854DCB8B-70FF-4A9A-AB50-AFF335881EDE}"/>
    <cellStyle name="Normal 28 4 2 3 2" xfId="17916" xr:uid="{BC25442F-C3DE-4550-AC91-4FD52A5FE016}"/>
    <cellStyle name="Normal 28 4 2 3 2 2" xfId="17917" xr:uid="{CDA94F5D-C7D7-47DF-AE1F-D992D568C3C8}"/>
    <cellStyle name="Normal 28 4 2 3 2_PP" xfId="17918" xr:uid="{B95503E0-B809-427C-90DD-06174A6C6C19}"/>
    <cellStyle name="Normal 28 4 2 3 3" xfId="17919" xr:uid="{A40FF8BC-DCE1-4D78-B7AB-E4A4B1B51E7A}"/>
    <cellStyle name="Normal 28 4 2 3 4" xfId="17920" xr:uid="{20B481DE-EADC-46E8-B202-297FB39DA587}"/>
    <cellStyle name="Normal 28 4 2 3_BS Tracker - Hydro" xfId="17921" xr:uid="{DF3FFE0C-D515-4272-81C7-16AB1473CE37}"/>
    <cellStyle name="Normal 28 4 2 4" xfId="17922" xr:uid="{41402599-8A44-440A-AF3B-B4135962AE23}"/>
    <cellStyle name="Normal 28 4 2 4 2" xfId="17923" xr:uid="{8CE9579B-2013-447E-BD35-147A1BF3855C}"/>
    <cellStyle name="Normal 28 4 2 4_PP" xfId="17924" xr:uid="{63B2A94B-7D5C-4D23-AB33-1FBAC221AE28}"/>
    <cellStyle name="Normal 28 4 2 5" xfId="17925" xr:uid="{DDA622ED-34EC-4EFA-903E-A29FF8E04231}"/>
    <cellStyle name="Normal 28 4 2_BS Tracker - Hydro" xfId="17926" xr:uid="{93EBC819-DAF4-4FB1-9F32-5A202E2A4273}"/>
    <cellStyle name="Normal 28 4 3" xfId="17927" xr:uid="{ABD009DC-1BCC-45AB-920D-E77312AFF875}"/>
    <cellStyle name="Normal 28 4 3 2" xfId="17928" xr:uid="{BD59193E-F058-42B8-B90B-49EC4757AA02}"/>
    <cellStyle name="Normal 28 4 3 2 2" xfId="17929" xr:uid="{78528F96-E09C-4F9B-8F6B-19FDFD9DAC59}"/>
    <cellStyle name="Normal 28 4 3 2_PP" xfId="17930" xr:uid="{DE5F8775-BD7C-472B-A7CB-6E9308E3BC7D}"/>
    <cellStyle name="Normal 28 4 3 3" xfId="17931" xr:uid="{2A832154-B292-4A79-A82A-4523DA1757BB}"/>
    <cellStyle name="Normal 28 4 3 3 2" xfId="17932" xr:uid="{B76E6E4B-BBB7-472B-9578-BF84C21A2C7D}"/>
    <cellStyle name="Normal 28 4 3 3_PP" xfId="17933" xr:uid="{058662B0-4D75-49D0-A741-ADC4B7CF2F56}"/>
    <cellStyle name="Normal 28 4 3 4" xfId="17934" xr:uid="{2BD051FD-2D7A-4B67-8A96-061D55C15ACE}"/>
    <cellStyle name="Normal 28 4 3_BS Tracker - Hydro" xfId="17935" xr:uid="{0A383ACE-DE54-46EA-9C62-22F76F84B427}"/>
    <cellStyle name="Normal 28 4 4" xfId="17936" xr:uid="{C3506A45-DE29-4EB8-99EB-0A3D29025393}"/>
    <cellStyle name="Normal 28 4 4 2" xfId="17937" xr:uid="{14DB6FEB-240D-4F81-AEB1-47BC595E89CE}"/>
    <cellStyle name="Normal 28 4 4 2 2" xfId="17938" xr:uid="{9D8227EC-7514-4D36-80F5-F0C3CCDB011A}"/>
    <cellStyle name="Normal 28 4 4 2 2 2" xfId="17939" xr:uid="{E70141B8-CE12-4B16-9284-A98D32F20664}"/>
    <cellStyle name="Normal 28 4 4 2 3" xfId="17940" xr:uid="{24113547-CF97-4EAC-A8D4-F69D0109C95C}"/>
    <cellStyle name="Normal 28 4 4 2 3 2" xfId="17941" xr:uid="{F0B41882-15EC-48D6-A3DC-E6AE63B634C9}"/>
    <cellStyle name="Normal 28 4 4 2 4" xfId="17942" xr:uid="{E74E0BA0-B0DE-424C-A971-F3EC1E886D28}"/>
    <cellStyle name="Normal 28 4 4 2_PP" xfId="17943" xr:uid="{06A1F5D4-DCB2-462F-9503-6814D643B053}"/>
    <cellStyle name="Normal 28 4 4 3" xfId="17944" xr:uid="{DC948589-FB1E-4984-8DBE-1F9704701FF5}"/>
    <cellStyle name="Normal 28 4 4_BS Tracker - Hydro" xfId="17945" xr:uid="{AD427A5D-C957-48B7-A69B-AAC18DA8B655}"/>
    <cellStyle name="Normal 28 4 5" xfId="17946" xr:uid="{6826D4A6-CDF4-49AF-982A-C7EF563938DE}"/>
    <cellStyle name="Normal 28 4 5 2" xfId="17947" xr:uid="{ACD5DF87-F983-472E-966D-9772779BED07}"/>
    <cellStyle name="Normal 28 4 5_PP" xfId="17948" xr:uid="{FC94863A-6D2D-4CEF-AB37-B7CA475FB999}"/>
    <cellStyle name="Normal 28 4 6" xfId="17949" xr:uid="{91346616-6757-4271-9CB8-14E83EDA9BB9}"/>
    <cellStyle name="Normal 28 4 7" xfId="17950" xr:uid="{8984CBFB-3A25-4210-AEFA-162A1F70AD96}"/>
    <cellStyle name="Normal 28 4_(1) Control" xfId="17951" xr:uid="{A5C4527F-5F76-4437-B951-E704FA459351}"/>
    <cellStyle name="Normal 28 5" xfId="17952" xr:uid="{AD70206E-84A8-4842-B60E-8D735194E84E}"/>
    <cellStyle name="Normal 28 5 2" xfId="17953" xr:uid="{4F6B6362-C4F0-4A82-A73A-84179E68AD32}"/>
    <cellStyle name="Normal 28 5 2 2" xfId="17954" xr:uid="{5351CE47-1980-4368-B7D6-5757623296D9}"/>
    <cellStyle name="Normal 28 5 2 2 2" xfId="17955" xr:uid="{008BDC02-FE4D-41D8-8868-2275DB929887}"/>
    <cellStyle name="Normal 28 5 2 3" xfId="17956" xr:uid="{AE821249-7829-494E-9E82-6A32625C1DD2}"/>
    <cellStyle name="Normal 28 5 2 3 2" xfId="17957" xr:uid="{F7F6FA10-0DC2-4805-AAC5-B2262E577556}"/>
    <cellStyle name="Normal 28 5 2_PP" xfId="17958" xr:uid="{A2448250-425A-4EE4-9A96-999B0FF91345}"/>
    <cellStyle name="Normal 28 5 3" xfId="17959" xr:uid="{1A9ED429-245A-429E-86AC-6A6F70BE579A}"/>
    <cellStyle name="Normal 28 5 3 2" xfId="17960" xr:uid="{5B184F7E-F8DE-42B3-8D88-6D353FBFAA07}"/>
    <cellStyle name="Normal 28 5 3 2 2" xfId="17961" xr:uid="{7439B9FB-D27B-4877-A95D-68E3293C18E9}"/>
    <cellStyle name="Normal 28 5 3 3" xfId="17962" xr:uid="{9FE50CE9-AA28-4D29-A109-E811BE57CB18}"/>
    <cellStyle name="Normal 28 5 3 3 2" xfId="17963" xr:uid="{EED092E1-E4AE-4FFF-8E71-B36201A91C2D}"/>
    <cellStyle name="Normal 28 5 3 4" xfId="17964" xr:uid="{03C28464-5612-49DE-87C6-4992F80FB7DE}"/>
    <cellStyle name="Normal 28 5 3_PP" xfId="17965" xr:uid="{D418F227-9693-4B04-B8EB-BD2F20F4C8F4}"/>
    <cellStyle name="Normal 28 5 4" xfId="17966" xr:uid="{19B34982-9D2E-46A7-9F07-D9C11F6F3F73}"/>
    <cellStyle name="Normal 28 5 4 2" xfId="17967" xr:uid="{E513F372-4143-4270-91A3-386ACE69CE2D}"/>
    <cellStyle name="Normal 28 5 4_PP" xfId="17968" xr:uid="{AFB439FF-300D-402F-840A-DB4F6A601014}"/>
    <cellStyle name="Normal 28 5 5" xfId="17969" xr:uid="{60052027-083D-4654-883C-E524FCC933DB}"/>
    <cellStyle name="Normal 28 5_(2) SPGD Actuals" xfId="17970" xr:uid="{0FEC2968-D3FE-4067-BB76-DF421BAC0B91}"/>
    <cellStyle name="Normal 28 6" xfId="17971" xr:uid="{DE3AC830-56E9-42D9-8F33-4AA12ABCD57E}"/>
    <cellStyle name="Normal 28 6 2" xfId="17972" xr:uid="{5BE6EC16-F9A0-414C-9BC2-F8472BCCFA53}"/>
    <cellStyle name="Normal 28 6 3" xfId="17973" xr:uid="{EDF2C624-67DD-473E-92EE-1A1F467348CA}"/>
    <cellStyle name="Normal 28 6_PP" xfId="17974" xr:uid="{5D892BE8-F430-43AD-86DA-0F843C6A1B5E}"/>
    <cellStyle name="Normal 28 7" xfId="17975" xr:uid="{5742D638-7F65-4F80-87B1-F13DEE06CEFD}"/>
    <cellStyle name="Normal 28 7 2" xfId="17976" xr:uid="{3EC11546-E498-4089-88ED-AEA8BAA8FD00}"/>
    <cellStyle name="Normal 28 7 2 2" xfId="17977" xr:uid="{C70D4CE7-7627-4104-93AD-A5204381BDB8}"/>
    <cellStyle name="Normal 28 7 3" xfId="17978" xr:uid="{FA0B2BB6-84EB-4CC2-9142-26E820F496C2}"/>
    <cellStyle name="Normal 28 7 3 2" xfId="17979" xr:uid="{0476704A-2094-47BB-B16D-B341EC85799C}"/>
    <cellStyle name="Normal 28 7 4" xfId="17980" xr:uid="{0F35640D-017D-49CD-AB64-E0EB177D51E2}"/>
    <cellStyle name="Normal 28 7_PP" xfId="17981" xr:uid="{ECB922EE-B8AC-4471-B328-580907FFDE20}"/>
    <cellStyle name="Normal 28 8" xfId="17982" xr:uid="{F3B7B0AC-91E0-47C3-B978-F0932D2B991D}"/>
    <cellStyle name="Normal 28 8 2" xfId="17983" xr:uid="{98BB255E-57CC-43DC-9FDD-3A554AE4941A}"/>
    <cellStyle name="Normal 28 8 2 2" xfId="17984" xr:uid="{22C0608F-E240-4295-8875-07CB27549A7F}"/>
    <cellStyle name="Normal 28 8 3" xfId="17985" xr:uid="{F7B7D7BA-B0B2-482C-8F1E-7A2BC5CCA7EA}"/>
    <cellStyle name="Normal 28 8 3 2" xfId="17986" xr:uid="{AB5709AC-3132-471C-9B70-038A18F7497C}"/>
    <cellStyle name="Normal 28 8 4" xfId="17987" xr:uid="{C46894DE-8220-4ADD-A3EC-4681CF0E9CB5}"/>
    <cellStyle name="Normal 28 8_PP" xfId="17988" xr:uid="{B14CB99E-22A2-4B08-AEAB-9416AD242BD1}"/>
    <cellStyle name="Normal 28 9" xfId="17989" xr:uid="{BF7EBACA-9A1B-4CAA-AC24-A15100AFCDD8}"/>
    <cellStyle name="Normal 28 9 2" xfId="17990" xr:uid="{21E5E33C-B0F3-49EA-9561-529B688E43A7}"/>
    <cellStyle name="Normal 28 9 2 2" xfId="17991" xr:uid="{CF8C94F9-BFCA-4B96-8338-D545D1552C5C}"/>
    <cellStyle name="Normal 28 9 2_PP" xfId="17992" xr:uid="{77779066-278D-4B63-B0BB-B93FF742CA8B}"/>
    <cellStyle name="Normal 28 9 3" xfId="17993" xr:uid="{4C52EF6D-86C2-4C85-B624-6F483383F0EF}"/>
    <cellStyle name="Normal 28 9_(2) SPGD Actuals" xfId="17994" xr:uid="{D580F076-5590-48FD-806A-4857069A1AEF}"/>
    <cellStyle name="Normal 28_(1) Control" xfId="17995" xr:uid="{1525A9A2-2BE5-48D9-AE6F-789B8F425AC7}"/>
    <cellStyle name="Normal 280" xfId="17996" xr:uid="{A259C809-079B-416E-AD40-BCC7806F503A}"/>
    <cellStyle name="Normal 281" xfId="17997" xr:uid="{5FFD9D57-6226-4A03-AA74-B190BF796056}"/>
    <cellStyle name="Normal 281 2" xfId="17998" xr:uid="{2939FFCA-4AAB-4D2C-AA88-6AE7885ACB58}"/>
    <cellStyle name="Normal 281 2 2" xfId="17999" xr:uid="{58BE9FBF-B35B-465D-9092-3FEE6B023F0C}"/>
    <cellStyle name="Normal 281 3" xfId="18000" xr:uid="{41100DBB-C96E-45A6-94DB-B96042062C46}"/>
    <cellStyle name="Normal 281 3 2" xfId="18001" xr:uid="{E6E52E18-FBCD-4FEA-98E5-BA0F62636747}"/>
    <cellStyle name="Normal 281 4" xfId="18002" xr:uid="{1671B4DD-550A-4284-AD6E-E6E6C00684BF}"/>
    <cellStyle name="Normal 281_PP" xfId="18003" xr:uid="{8133A54D-B015-4BD0-85F5-F13110C19531}"/>
    <cellStyle name="Normal 282" xfId="18004" xr:uid="{6708B134-8A75-4EFB-AB84-0FA73900B6A7}"/>
    <cellStyle name="Normal 282 2" xfId="18005" xr:uid="{3A304365-E18F-477F-BF4B-06B3B65D3D2F}"/>
    <cellStyle name="Normal 282_PP" xfId="18006" xr:uid="{7777B807-3400-4543-B82C-31832DD9DD05}"/>
    <cellStyle name="Normal 283" xfId="18007" xr:uid="{AF0B813D-7CF1-4E77-88EB-AF95EAE7993E}"/>
    <cellStyle name="Normal 283 2" xfId="18008" xr:uid="{99901017-79FD-4F4D-8AF8-C4931CF9A1F5}"/>
    <cellStyle name="Normal 283_PP" xfId="18009" xr:uid="{D150FD83-48DD-4693-BE38-98D543B743E3}"/>
    <cellStyle name="Normal 284" xfId="18010" xr:uid="{D1597CDC-AC5A-49C2-B1D6-808110D7BA6C}"/>
    <cellStyle name="Normal 284 2" xfId="18011" xr:uid="{DA291BE3-CAC1-4F2F-AAAF-91A91C456426}"/>
    <cellStyle name="Normal 284_PP" xfId="18012" xr:uid="{BE370241-C078-4B91-99E4-277494299B16}"/>
    <cellStyle name="Normal 285" xfId="18013" xr:uid="{EDFC0542-4949-452D-BB18-1DD765C0A735}"/>
    <cellStyle name="Normal 285 2" xfId="18014" xr:uid="{0BF97927-D4B0-4DFE-9352-66C42EFE5FFC}"/>
    <cellStyle name="Normal 285_PP" xfId="18015" xr:uid="{A58E6E1B-CAE2-42D1-9612-E7AD4375426E}"/>
    <cellStyle name="Normal 286" xfId="18016" xr:uid="{3738C8DA-699E-4EAF-9A4A-522ED6F5610A}"/>
    <cellStyle name="Normal 286 2" xfId="18017" xr:uid="{477377DE-A112-4FE0-9B7F-E19075BF0294}"/>
    <cellStyle name="Normal 286_PP" xfId="18018" xr:uid="{5487A15A-60F9-441C-A36C-F36ED3367430}"/>
    <cellStyle name="Normal 287" xfId="18019" xr:uid="{13159B9F-8E0F-4C0D-81B4-51D0A4398B8E}"/>
    <cellStyle name="Normal 288" xfId="18020" xr:uid="{B5989C80-A26E-42B5-B4F3-37BA085F001C}"/>
    <cellStyle name="Normal 288 2" xfId="18021" xr:uid="{75588932-BFBD-4627-8F46-A627A6675490}"/>
    <cellStyle name="Normal 288_PP" xfId="18022" xr:uid="{576C4213-5671-4CA1-9478-D160251F6E7E}"/>
    <cellStyle name="Normal 289" xfId="18023" xr:uid="{A42F29F8-B247-4B82-8D7A-80E911CFAA07}"/>
    <cellStyle name="Normal 289 2" xfId="18024" xr:uid="{B918DDA7-27A9-468F-BA01-630CB6367FEA}"/>
    <cellStyle name="Normal 289_PP" xfId="18025" xr:uid="{F431EDAC-C168-40CD-A6BD-50388EBF72F1}"/>
    <cellStyle name="Normal 29" xfId="164" xr:uid="{00000000-0005-0000-0000-00008C000000}"/>
    <cellStyle name="Normal 29 10" xfId="18026" xr:uid="{9E3E2E6A-70AA-4699-A2EF-447F801B2866}"/>
    <cellStyle name="Normal 29 10 2" xfId="18027" xr:uid="{A784AD30-8185-4D06-9294-764D93D86ADD}"/>
    <cellStyle name="Normal 29 10_PP" xfId="18028" xr:uid="{C58688E3-E43A-4C33-A18D-95EC07B2A054}"/>
    <cellStyle name="Normal 29 11" xfId="18029" xr:uid="{4A0F862E-71F5-4853-A382-D9AD14896646}"/>
    <cellStyle name="Normal 29 11 2" xfId="18030" xr:uid="{1D3C59D2-FEB5-4881-A023-1F8BAC83B6B7}"/>
    <cellStyle name="Normal 29 11_(2a) Energy Sales YTD" xfId="18031" xr:uid="{0FC06302-6499-4F87-9621-09FBC87D68C7}"/>
    <cellStyle name="Normal 29 12" xfId="18032" xr:uid="{02A827A3-A0E4-4FCF-94AB-52AE44B46B8C}"/>
    <cellStyle name="Normal 29 2" xfId="18033" xr:uid="{418B3B48-C1F4-40AC-98D8-0795655C18C1}"/>
    <cellStyle name="Normal 29 2 2" xfId="18034" xr:uid="{379912AE-03E2-4111-8055-C05BF60764D9}"/>
    <cellStyle name="Normal 29 2 2 2" xfId="18035" xr:uid="{A692F010-2AA5-4639-97BC-8CE01F671620}"/>
    <cellStyle name="Normal 29 2 2 2 2" xfId="18036" xr:uid="{2879E955-1E43-4B4E-BAC8-505DAACBD756}"/>
    <cellStyle name="Normal 29 2 2 2_(5a) Budget Volume &amp; Price" xfId="18037" xr:uid="{F7E5F3BF-2A6E-402E-B6CB-A91C575D4B1C}"/>
    <cellStyle name="Normal 29 2 2 3" xfId="18038" xr:uid="{2D8CF1B4-64E5-469C-B9EE-D456F36B4C06}"/>
    <cellStyle name="Normal 29 2 2_(1a) Quarterly" xfId="18039" xr:uid="{606C284E-3D57-4113-814E-1CA429C8C4C7}"/>
    <cellStyle name="Normal 29 2 3" xfId="18040" xr:uid="{72B9D20E-97D8-41E0-9E78-3F4F34BFC5DD}"/>
    <cellStyle name="Normal 29 2 3 2" xfId="18041" xr:uid="{40E821D6-2E0C-44A0-86BE-974E9B490C1B}"/>
    <cellStyle name="Normal 29 2 3 2 2" xfId="18042" xr:uid="{6FA2C910-70E0-4690-AFA1-4729C32B040F}"/>
    <cellStyle name="Normal 29 2 3 2 2 2" xfId="18043" xr:uid="{31CE2B29-93F0-43E2-A5E3-9CCE4F4F6F28}"/>
    <cellStyle name="Normal 29 2 3 2 3" xfId="18044" xr:uid="{FD7F2E6F-B817-4E1C-89EC-4407829DC3F6}"/>
    <cellStyle name="Normal 29 2 3 2 3 2" xfId="18045" xr:uid="{3239B2D8-A663-4FEC-B9A9-E6E9019B5F15}"/>
    <cellStyle name="Normal 29 2 3 2 4" xfId="18046" xr:uid="{9EE1E815-CBCE-48CE-B2E2-6CEE1D728130}"/>
    <cellStyle name="Normal 29 2 3 2_PP" xfId="18047" xr:uid="{14DF3E90-C066-465D-B827-88930816929D}"/>
    <cellStyle name="Normal 29 2 3 3" xfId="18048" xr:uid="{8D78ECE6-3FF9-4E65-9D6F-753043F5183F}"/>
    <cellStyle name="Normal 29 2 3 4" xfId="18049" xr:uid="{8A5AA1F9-709F-466B-B8DC-AEAF93086E04}"/>
    <cellStyle name="Normal 29 2 3_(1a) Quarterly" xfId="18050" xr:uid="{0ADEA2C9-F7E0-440F-8D0B-16A5AF2698FA}"/>
    <cellStyle name="Normal 29 2 4" xfId="18051" xr:uid="{6ECD3BD2-44DB-4D2D-854C-2A0D6A3B94B0}"/>
    <cellStyle name="Normal 29 2 4 2" xfId="18052" xr:uid="{A223FD90-9681-4D01-AF1F-A13BD2C4657B}"/>
    <cellStyle name="Normal 29 2 4 2 2" xfId="18053" xr:uid="{AE4FC16A-FAB4-4D78-B27C-F1A25A73E5A4}"/>
    <cellStyle name="Normal 29 2 4 3" xfId="18054" xr:uid="{A4DC984B-641D-4480-B88A-E8B30A826BF1}"/>
    <cellStyle name="Normal 29 2 4 3 2" xfId="18055" xr:uid="{7B27F22F-2E62-48DA-8631-6C5F36AA92B5}"/>
    <cellStyle name="Normal 29 2 4 4" xfId="18056" xr:uid="{5D444D33-D443-4E61-9090-01EE31F51F97}"/>
    <cellStyle name="Normal 29 2 4_PP" xfId="18057" xr:uid="{A3241999-E28A-4CF9-A82E-3AB88B5422AC}"/>
    <cellStyle name="Normal 29 2 5" xfId="18058" xr:uid="{AC8D2EC9-1A39-4053-8C6A-18D41D596781}"/>
    <cellStyle name="Normal 29 2_(1a) Quarterly" xfId="18059" xr:uid="{3D084FD8-4FB3-47FA-A3A1-E71C85A69E4B}"/>
    <cellStyle name="Normal 29 3" xfId="18060" xr:uid="{364CF177-5599-4EE8-8F97-99FE79B22F1D}"/>
    <cellStyle name="Normal 29 3 2" xfId="18061" xr:uid="{CF29ED0F-2595-44E6-A531-A7301A191DD6}"/>
    <cellStyle name="Normal 29 3 2 2" xfId="18062" xr:uid="{00FF162D-916C-40A7-8944-6773BD4A1E5C}"/>
    <cellStyle name="Normal 29 3 2 2 2" xfId="18063" xr:uid="{48C6DC17-5B1B-4D96-A9A4-924E3697A94E}"/>
    <cellStyle name="Normal 29 3 2 3" xfId="18064" xr:uid="{3B5ECBE3-E3C9-499E-8FEF-6E5F52F5BE28}"/>
    <cellStyle name="Normal 29 3 2 3 2" xfId="18065" xr:uid="{931C7C9C-2A6D-4237-AE22-0B6F9D93D03A}"/>
    <cellStyle name="Normal 29 3 2 4" xfId="18066" xr:uid="{45BC8E38-D78C-463D-A018-CDFB90547EB7}"/>
    <cellStyle name="Normal 29 3 2_PP" xfId="18067" xr:uid="{21691180-7780-4FCC-946A-D7648D367191}"/>
    <cellStyle name="Normal 29 3 3" xfId="18068" xr:uid="{1D68D476-381F-4602-9064-BD2BD06DC04C}"/>
    <cellStyle name="Normal 29 3 3 2" xfId="18069" xr:uid="{550C995A-8B55-4516-A7B7-5779C6B93318}"/>
    <cellStyle name="Normal 29 3 3 2 2" xfId="18070" xr:uid="{C8CF063B-A025-43FC-92A9-69620A2F3473}"/>
    <cellStyle name="Normal 29 3 3 3" xfId="18071" xr:uid="{297590EB-EBFF-40D7-B2F1-638DAFF1C949}"/>
    <cellStyle name="Normal 29 3 3 3 2" xfId="18072" xr:uid="{E43CC516-B912-419C-93CF-F9F27FCF5645}"/>
    <cellStyle name="Normal 29 3 3 4" xfId="18073" xr:uid="{76267E7A-FEE3-4828-BD04-A18A46FEA105}"/>
    <cellStyle name="Normal 29 3 3_PP" xfId="18074" xr:uid="{E2A09DED-E1BC-4470-8C5A-8D85B324481A}"/>
    <cellStyle name="Normal 29 3 4" xfId="18075" xr:uid="{18BB796D-CC44-4151-9372-4810909521F2}"/>
    <cellStyle name="Normal 29 3 5" xfId="18076" xr:uid="{8636DD36-D130-400D-87F9-76B472046E99}"/>
    <cellStyle name="Normal 29 3_(1a) Quarterly" xfId="18077" xr:uid="{1164B9AD-7D57-4296-9AE3-D20C22F7B2AA}"/>
    <cellStyle name="Normal 29 4" xfId="18078" xr:uid="{45DFDDF3-9B21-45E7-8770-2C18631FC96C}"/>
    <cellStyle name="Normal 29 4 2" xfId="18079" xr:uid="{1FA129C6-C91B-459C-95F3-ADDEE3BB8630}"/>
    <cellStyle name="Normal 29 4 2 2" xfId="18080" xr:uid="{90EC697A-7E6D-4216-9337-340B6FC44480}"/>
    <cellStyle name="Normal 29 4 2 2 2" xfId="18081" xr:uid="{89B330D0-CF33-4A6B-BF27-390B52055C48}"/>
    <cellStyle name="Normal 29 4 2 3" xfId="18082" xr:uid="{A43050D9-9252-4F13-A0C6-2F7CE24E3E85}"/>
    <cellStyle name="Normal 29 4 2 3 2" xfId="18083" xr:uid="{E9BE49EC-6732-4475-9396-1FD360CFC74E}"/>
    <cellStyle name="Normal 29 4 2 4" xfId="18084" xr:uid="{AFAB4EAA-9C4D-4967-97AB-ECDE45715CF0}"/>
    <cellStyle name="Normal 29 4 2_PP" xfId="18085" xr:uid="{AF995D54-36E7-422F-BD5F-7375AD0BF4BB}"/>
    <cellStyle name="Normal 29 4 3" xfId="18086" xr:uid="{C769AEDF-4D7E-44C7-9CA8-4FE33003A300}"/>
    <cellStyle name="Normal 29 4 3 2" xfId="18087" xr:uid="{F112F8DF-6C9D-4DB7-818C-01154F5C46E3}"/>
    <cellStyle name="Normal 29 4 3 2 2" xfId="18088" xr:uid="{9A2BBD79-1991-46D5-B6A3-0321A297C64A}"/>
    <cellStyle name="Normal 29 4 3 3" xfId="18089" xr:uid="{80A4159C-90BC-427B-BFED-B4B38C6613D9}"/>
    <cellStyle name="Normal 29 4 3 3 2" xfId="18090" xr:uid="{536DD36F-FC0C-4953-A552-B0195F4D0007}"/>
    <cellStyle name="Normal 29 4 3 4" xfId="18091" xr:uid="{02F4626D-2B46-4EEC-B86F-DAC82A48CCCB}"/>
    <cellStyle name="Normal 29 4 3_PP" xfId="18092" xr:uid="{46D7FE78-CC4B-4985-BC6F-77E964A051ED}"/>
    <cellStyle name="Normal 29 4 4" xfId="18093" xr:uid="{59B74B54-DBFA-45D0-AB09-E4F710188BEB}"/>
    <cellStyle name="Normal 29 4 5" xfId="18094" xr:uid="{3986F02B-09C3-40BB-B356-3026924D8770}"/>
    <cellStyle name="Normal 29 4_(1a) Quarterly" xfId="18095" xr:uid="{7BF32111-7D67-44C8-9E2B-4C91CC2B3238}"/>
    <cellStyle name="Normal 29 5" xfId="18096" xr:uid="{02346B53-39F5-4C4D-9B75-9428C199D1C9}"/>
    <cellStyle name="Normal 29 5 2" xfId="18097" xr:uid="{78A5CA1E-B38B-41FF-8E11-A7E30A8CF8AA}"/>
    <cellStyle name="Normal 29 5 2 2" xfId="18098" xr:uid="{65627B76-0F3F-4DFB-94F8-5FB2ACF6FA2F}"/>
    <cellStyle name="Normal 29 5 2 2 2" xfId="18099" xr:uid="{E05803A2-462C-479F-A97C-72E793CD49FF}"/>
    <cellStyle name="Normal 29 5 2 3" xfId="18100" xr:uid="{D51E0930-91CA-4DF0-AFB7-92B132D51D0C}"/>
    <cellStyle name="Normal 29 5 2 3 2" xfId="18101" xr:uid="{DB4DCAAC-9325-40C0-8039-8DB97D5B8EC4}"/>
    <cellStyle name="Normal 29 5 2_PP" xfId="18102" xr:uid="{B39AD8BF-49CC-4D83-9333-E04F524B01C5}"/>
    <cellStyle name="Normal 29 5 3" xfId="18103" xr:uid="{67A37D5D-0480-4374-BF3F-F4E8623E22AF}"/>
    <cellStyle name="Normal 29 5 3 2" xfId="18104" xr:uid="{B6F1166B-AB8F-4C2A-8482-EDDB4968117C}"/>
    <cellStyle name="Normal 29 5 3 2 2" xfId="18105" xr:uid="{1B3C285B-DA03-4B6E-919E-C63ED47BD7A5}"/>
    <cellStyle name="Normal 29 5 3 3" xfId="18106" xr:uid="{90684AF9-C158-4334-B6D8-781B40A20B37}"/>
    <cellStyle name="Normal 29 5 3 3 2" xfId="18107" xr:uid="{9584F938-2A6E-413B-A309-852C6A0BFFB3}"/>
    <cellStyle name="Normal 29 5 3 4" xfId="18108" xr:uid="{5AE86802-9510-416A-ACEE-C5CE84B52D2C}"/>
    <cellStyle name="Normal 29 5 3_PP" xfId="18109" xr:uid="{796FF987-BAAF-459C-BE2B-FD02FA0C39B0}"/>
    <cellStyle name="Normal 29 5 4" xfId="18110" xr:uid="{3031F9EF-A87F-4A46-A271-6BE6A961BE53}"/>
    <cellStyle name="Normal 29 5 4 2" xfId="18111" xr:uid="{929BD411-7C21-4841-85E5-A32872DEF01C}"/>
    <cellStyle name="Normal 29 5 4_PP" xfId="18112" xr:uid="{BE836EAD-FE50-47B7-AB1F-FB008C7D6181}"/>
    <cellStyle name="Normal 29 5 5" xfId="18113" xr:uid="{C4763B1D-260D-4AB8-BF93-EE3EAA96403A}"/>
    <cellStyle name="Normal 29 5_(2) SPGD Actuals" xfId="18114" xr:uid="{4C67E72D-7DEB-4670-A364-DF406CED3B85}"/>
    <cellStyle name="Normal 29 6" xfId="18115" xr:uid="{D9BAB97A-63D2-4193-8841-51549CD8A6EA}"/>
    <cellStyle name="Normal 29 6 2" xfId="18116" xr:uid="{8730D1B4-A83B-4BE7-A0F6-0C90767E4AC5}"/>
    <cellStyle name="Normal 29 6 3" xfId="18117" xr:uid="{CD6833D8-65A6-4BA4-B6DE-155132A268C4}"/>
    <cellStyle name="Normal 29 6_PP" xfId="18118" xr:uid="{89769693-F193-4359-B2D1-61A6BA846CE8}"/>
    <cellStyle name="Normal 29 7" xfId="18119" xr:uid="{E8B5459B-1070-4C67-8AA8-0117655E7D62}"/>
    <cellStyle name="Normal 29 7 2" xfId="18120" xr:uid="{29974AAB-4605-46BD-8BAF-8B3B3955A76C}"/>
    <cellStyle name="Normal 29 7 2 2" xfId="18121" xr:uid="{F786D7A7-7C70-4FCA-9E3A-A0BA110B9A5A}"/>
    <cellStyle name="Normal 29 7 3" xfId="18122" xr:uid="{FA462A7D-A11E-418E-A79D-541660700B4A}"/>
    <cellStyle name="Normal 29 7 3 2" xfId="18123" xr:uid="{2F9A5C68-C8DF-43BE-88A0-4E160606E5E6}"/>
    <cellStyle name="Normal 29 7 4" xfId="18124" xr:uid="{3A446D0E-8BF4-4858-8BBD-7017E39DDA1D}"/>
    <cellStyle name="Normal 29 7_PP" xfId="18125" xr:uid="{A09ACBE7-79EC-4B3C-9C6B-474F39C86824}"/>
    <cellStyle name="Normal 29 8" xfId="18126" xr:uid="{B818911C-679E-43A0-8E67-07EBB2405F3C}"/>
    <cellStyle name="Normal 29 8 2" xfId="18127" xr:uid="{BA089E0C-4DC8-48EB-8BA2-A5B7C7F5C03F}"/>
    <cellStyle name="Normal 29 8_PP" xfId="18128" xr:uid="{0328D3C9-2A0A-4933-A6C4-DDD55583C06B}"/>
    <cellStyle name="Normal 29 9" xfId="18129" xr:uid="{71611679-79FC-413D-B1BE-DE5F0818288F}"/>
    <cellStyle name="Normal 29 9 2" xfId="18130" xr:uid="{E5178B72-431D-451E-94B8-D5F8805F11E5}"/>
    <cellStyle name="Normal 29 9 2 2" xfId="18131" xr:uid="{0324DB2F-FBD3-479B-81E2-C588FAAAA7C5}"/>
    <cellStyle name="Normal 29 9 3" xfId="18132" xr:uid="{9FCE09BB-928E-45EA-8FF5-C3F11943131D}"/>
    <cellStyle name="Normal 29 9 3 2" xfId="18133" xr:uid="{463D0437-3CA8-44B5-BF0E-4E0854112D8E}"/>
    <cellStyle name="Normal 29 9 4" xfId="18134" xr:uid="{31876861-D409-4F60-A7C4-809CF49F4FF6}"/>
    <cellStyle name="Normal 29 9_PP" xfId="18135" xr:uid="{6B4C021E-AE2F-41FC-8FCA-91566F494A8A}"/>
    <cellStyle name="Normal 29_(1) Control" xfId="18136" xr:uid="{C456B542-41F3-49E5-B7DD-0AE65EBBAAB9}"/>
    <cellStyle name="Normal 290" xfId="18137" xr:uid="{2A6EF21D-D4AC-4F71-8619-FC315AB99EDB}"/>
    <cellStyle name="Normal 290 2" xfId="18138" xr:uid="{5CA8EF01-2AE0-41D9-A091-EA0BE5748698}"/>
    <cellStyle name="Normal 290_PP" xfId="18139" xr:uid="{8DB7183E-0BC3-458C-BC15-F10187DF9E12}"/>
    <cellStyle name="Normal 291" xfId="18140" xr:uid="{61F7EBD2-848F-4624-AEB6-1EFC6E77610C}"/>
    <cellStyle name="Normal 292" xfId="18141" xr:uid="{73A67601-3F91-4B22-8350-7BBBBFA3E9D7}"/>
    <cellStyle name="Normal 292 2" xfId="18142" xr:uid="{A2ABA85E-6850-44AB-84BC-915CFD32FE56}"/>
    <cellStyle name="Normal 292_PP" xfId="18143" xr:uid="{9E0525C1-F7AD-4986-B3DD-FAD495EC574A}"/>
    <cellStyle name="Normal 293" xfId="18144" xr:uid="{939262BC-0CCB-4CB5-85F7-FE7F474D6CEA}"/>
    <cellStyle name="Normal 293 2" xfId="18145" xr:uid="{73D24F67-27AF-4968-A378-096DDCF8EBF4}"/>
    <cellStyle name="Normal 293_PP" xfId="18146" xr:uid="{B81159F4-E42C-4FF1-A7DA-736AA5E283F6}"/>
    <cellStyle name="Normal 294" xfId="18147" xr:uid="{05445E0D-4E96-4903-AA61-E23829B8FDCE}"/>
    <cellStyle name="Normal 295" xfId="18148" xr:uid="{DDA4EB04-65DE-4F12-99AF-241A5DFD57E7}"/>
    <cellStyle name="Normal 296" xfId="18149" xr:uid="{60CBEF62-8FEC-4CBE-931E-8E8076DE2869}"/>
    <cellStyle name="Normal 297" xfId="18150" xr:uid="{F5192467-8B99-439C-9EE4-3D847E0E0A7D}"/>
    <cellStyle name="Normal 298" xfId="18151" xr:uid="{9CAF57F3-A44B-413F-B5CD-9BAE996E340A}"/>
    <cellStyle name="Normal 299" xfId="18152" xr:uid="{141D5076-4F22-428B-B39E-FFEF90E4B2A0}"/>
    <cellStyle name="Normal 3" xfId="123" xr:uid="{00000000-0005-0000-0000-00008D000000}"/>
    <cellStyle name="Normal 3 10" xfId="18153" xr:uid="{919DC930-D2A4-4A8D-AE2A-EE1CE2ED08CB}"/>
    <cellStyle name="Normal 3 10 2" xfId="18154" xr:uid="{AE911EF6-9FC4-467C-977C-E517D5C9F0D5}"/>
    <cellStyle name="Normal 3 10_Graph &amp; YOY Variance" xfId="18155" xr:uid="{2ACC6CD5-B4AA-4AA3-83EA-A1F217BBB66F}"/>
    <cellStyle name="Normal 3 11" xfId="18156" xr:uid="{F32EA331-86A6-4A64-953C-D5673432220D}"/>
    <cellStyle name="Normal 3 12" xfId="18157" xr:uid="{0854B28C-11C6-4DF4-881A-AEDD5C951D2F}"/>
    <cellStyle name="Normal 3 2" xfId="124" xr:uid="{00000000-0005-0000-0000-00008E000000}"/>
    <cellStyle name="Normal 3 2 10" xfId="18158" xr:uid="{45705064-AEC2-4660-AE1E-DC5AFD2EDA45}"/>
    <cellStyle name="Normal 3 2 10 2" xfId="18159" xr:uid="{26132680-6070-4EB7-AD5B-D663F34CF9D0}"/>
    <cellStyle name="Normal 3 2 10_(1a) Income Statement YTD" xfId="18160" xr:uid="{BF803700-318E-4408-A678-19F1B4F42763}"/>
    <cellStyle name="Normal 3 2 11" xfId="18161" xr:uid="{E961F240-AF4A-45EE-95E7-26B84DC83A7C}"/>
    <cellStyle name="Normal 3 2 11 2" xfId="18162" xr:uid="{24C6A7A8-CF01-46A0-B66C-EE319B481F9E}"/>
    <cellStyle name="Normal 3 2 11_Capex Table" xfId="18163" xr:uid="{A4A7C36A-A423-4B31-84FE-3C45062E791C}"/>
    <cellStyle name="Normal 3 2 12" xfId="18164" xr:uid="{C39C26DF-14CC-4F0F-8E56-28580FBFDFA1}"/>
    <cellStyle name="Normal 3 2 13" xfId="18165" xr:uid="{10BE001C-0C98-4EA7-AD40-5D928EAA0045}"/>
    <cellStyle name="Normal 3 2 14" xfId="18166" xr:uid="{68890A50-CADC-48DA-B7AA-08777B700DEA}"/>
    <cellStyle name="Normal 3 2 15" xfId="18167" xr:uid="{35C08F35-EB88-4429-87A9-F62ADB236853}"/>
    <cellStyle name="Normal 3 2 2" xfId="18168" xr:uid="{7CB11D1C-C96E-4C08-8A63-820FFE94F2A3}"/>
    <cellStyle name="Normal 3 2 2 2" xfId="18169" xr:uid="{C5F1C0F9-5794-4FDA-B8B4-97A2FA024198}"/>
    <cellStyle name="Normal 3 2 2 2 2" xfId="18170" xr:uid="{B4477B3C-8F98-4463-87A9-434EEDB6F54D}"/>
    <cellStyle name="Normal 3 2 2 2_(1a) Income Statement YTD" xfId="18171" xr:uid="{76C8C531-BB44-46F5-A27D-E46BA904DF1E}"/>
    <cellStyle name="Normal 3 2 2 3" xfId="18172" xr:uid="{341CC06B-405E-40A2-B603-70846F051994}"/>
    <cellStyle name="Normal 3 2 2 3 2" xfId="18173" xr:uid="{31CA78A7-2FB6-4A9A-AEC2-68B5647CBC29}"/>
    <cellStyle name="Normal 3 2 2 3 2 2" xfId="18174" xr:uid="{F7155786-C929-4034-84FB-9435309A7DF9}"/>
    <cellStyle name="Normal 3 2 2 3 2 2 2" xfId="18175" xr:uid="{D98E07BD-0F0F-4AA4-B0C8-74354C1AE6B8}"/>
    <cellStyle name="Normal 3 2 2 3 2 2_Capex Table" xfId="18176" xr:uid="{B915AAF1-B301-43B1-8527-2F48CF33B3B2}"/>
    <cellStyle name="Normal 3 2 2 3 2 3" xfId="18177" xr:uid="{D449A643-72F7-4510-8E0F-3D22CA6A18A8}"/>
    <cellStyle name="Normal 3 2 2 3 2_(1a) Income Statement YTD" xfId="18178" xr:uid="{02351453-C3CD-471E-8122-35968EFF787D}"/>
    <cellStyle name="Normal 3 2 2 3 3" xfId="18179" xr:uid="{66E39B59-09CD-4BE0-8ACB-03F5689D8829}"/>
    <cellStyle name="Normal 3 2 2 3 3 2" xfId="18180" xr:uid="{FA5ED616-F1A6-4715-8E83-52BE0BDA8172}"/>
    <cellStyle name="Normal 3 2 2 3 3_Capex Table" xfId="18181" xr:uid="{606301A1-0297-472D-9B7B-466F467F50B0}"/>
    <cellStyle name="Normal 3 2 2 3 4" xfId="18182" xr:uid="{0FCC2452-F40B-4C17-BA77-133C91D97693}"/>
    <cellStyle name="Normal 3 2 2 3_(1a) Income Statement YTD" xfId="18183" xr:uid="{8FC0FE3B-65F4-41EE-8D4A-D197A8B7D3FE}"/>
    <cellStyle name="Normal 3 2 2 4" xfId="18184" xr:uid="{945DBE96-07A8-4F17-96B9-DAC47A7FA104}"/>
    <cellStyle name="Normal 3 2 2 4 2" xfId="18185" xr:uid="{80A843F5-C223-4E64-B799-A5981DDACCC3}"/>
    <cellStyle name="Normal 3 2 2 4 2 2" xfId="18186" xr:uid="{D600D9DD-DE2F-404D-B635-B715161FEFB1}"/>
    <cellStyle name="Normal 3 2 2 4 2_Capex Table" xfId="18187" xr:uid="{064A94A0-134C-480F-9D1C-7E4FC31DC5EC}"/>
    <cellStyle name="Normal 3 2 2 4 3" xfId="18188" xr:uid="{D3D1F64D-9F85-49A4-BA35-A2B850513076}"/>
    <cellStyle name="Normal 3 2 2 4_(1a) Income Statement YTD" xfId="18189" xr:uid="{D24FFC70-29F4-455C-A43A-46D84BBD2C0D}"/>
    <cellStyle name="Normal 3 2 2 5" xfId="18190" xr:uid="{2747D2FD-E13A-49E7-A88D-66AB24F2D301}"/>
    <cellStyle name="Normal 3 2 2 5 2" xfId="18191" xr:uid="{8AA22043-4B3C-4EF6-9ED9-67EAD813E5AE}"/>
    <cellStyle name="Normal 3 2 2 5_Capex Table" xfId="18192" xr:uid="{94EF3774-305E-4584-A9CC-D8DFBDF65FE0}"/>
    <cellStyle name="Normal 3 2 2 6" xfId="18193" xr:uid="{043BB196-EB72-4858-A857-AD582F640B86}"/>
    <cellStyle name="Normal 3 2 2 7" xfId="18194" xr:uid="{7154FAE6-8FCC-41A8-8334-08138C56D2CE}"/>
    <cellStyle name="Normal 3 2 2_(1) Control" xfId="18195" xr:uid="{4955299C-678A-4192-A4BD-640F59C7BC10}"/>
    <cellStyle name="Normal 3 2 3" xfId="18196" xr:uid="{54697562-6EE3-46FB-849A-BB7E65F302D9}"/>
    <cellStyle name="Normal 3 2 3 2" xfId="18197" xr:uid="{8C70FAE6-5D03-49EE-93F7-7CAA128E7D33}"/>
    <cellStyle name="Normal 3 2 3 2 2" xfId="18198" xr:uid="{B75AB0B2-7233-496A-B9C6-6327AB760A78}"/>
    <cellStyle name="Normal 3 2 3 2 2 2" xfId="18199" xr:uid="{67889805-BD23-45E7-AB83-D51148A52F77}"/>
    <cellStyle name="Normal 3 2 3 2 2 2 2" xfId="18200" xr:uid="{6857ECD1-B7E2-4A1E-8C0C-2D4CBD161D74}"/>
    <cellStyle name="Normal 3 2 3 2 2 2_Capex Table" xfId="18201" xr:uid="{D78936F4-7EB1-45FE-9328-F3340E5BBD1B}"/>
    <cellStyle name="Normal 3 2 3 2 2 3" xfId="18202" xr:uid="{E7207166-C5FF-4B36-B271-7B41D69544DE}"/>
    <cellStyle name="Normal 3 2 3 2 2_(1a) Income Statement YTD" xfId="18203" xr:uid="{07B2A944-8BD7-4EE8-8460-FD894973A0DA}"/>
    <cellStyle name="Normal 3 2 3 2 3" xfId="18204" xr:uid="{5287D958-11AE-4534-99F9-B7E35175B773}"/>
    <cellStyle name="Normal 3 2 3 2 3 2" xfId="18205" xr:uid="{87D1C2FC-17DB-4BA6-AAE7-C8A6BEA29554}"/>
    <cellStyle name="Normal 3 2 3 2 3_Capex Table" xfId="18206" xr:uid="{C4245F68-6F5A-4450-BA4D-2F3CFFAF8EF8}"/>
    <cellStyle name="Normal 3 2 3 2 4" xfId="18207" xr:uid="{56FE0B37-FA53-4053-8CC6-7DD054DBF5D9}"/>
    <cellStyle name="Normal 3 2 3 2 5" xfId="18208" xr:uid="{F01DEB13-F0E4-4E1E-8AF1-9F157D5A7B44}"/>
    <cellStyle name="Normal 3 2 3 2 5 2" xfId="18209" xr:uid="{DB38AD6A-9C7B-4FB8-B51E-774379E0F5AA}"/>
    <cellStyle name="Normal 3 2 3 2 6" xfId="18210" xr:uid="{C2C5387B-5641-4E1F-B970-4901BED6BABA}"/>
    <cellStyle name="Normal 3 2 3 2 6 2" xfId="18211" xr:uid="{1A4FBBF9-59EF-4E64-AE7D-EE5237ECAD0C}"/>
    <cellStyle name="Normal 3 2 3 2 7" xfId="18212" xr:uid="{A1983022-0E55-451B-AC89-0C1DB2838CCC}"/>
    <cellStyle name="Normal 3 2 3 2 7 2" xfId="18213" xr:uid="{3D0E1B0B-A5C5-4E45-97BC-6DA256341798}"/>
    <cellStyle name="Normal 3 2 3 2 8" xfId="18214" xr:uid="{BB752C44-69BB-4BCE-AD7E-A0BAA4A63913}"/>
    <cellStyle name="Normal 3 2 3 2_(1) Control" xfId="18215" xr:uid="{FCCB3A1C-4C1A-4D25-9011-BD1990BC4F6F}"/>
    <cellStyle name="Normal 3 2 3 3" xfId="18216" xr:uid="{C84B80F4-6DF5-4C84-810E-FD2584D5C00A}"/>
    <cellStyle name="Normal 3 2 3 3 2" xfId="18217" xr:uid="{9E0C07A2-C4A7-4FEC-8178-5EADCB713DDB}"/>
    <cellStyle name="Normal 3 2 3 3 2 2" xfId="18218" xr:uid="{718141C1-AD96-4F64-826E-6C02F69ECA85}"/>
    <cellStyle name="Normal 3 2 3 3 2_(1a) Income Statement YTD" xfId="18219" xr:uid="{ECF9140D-2BD1-4A99-BFC3-EB2B5F46A82B}"/>
    <cellStyle name="Normal 3 2 3 3 3" xfId="18220" xr:uid="{7BA7C74C-D128-4EB9-AAC9-45A4F1347340}"/>
    <cellStyle name="Normal 3 2 3 3 4" xfId="18221" xr:uid="{27B36A49-F935-4EA8-B24A-0F9EA218F231}"/>
    <cellStyle name="Normal 3 2 3 3 4 2" xfId="18222" xr:uid="{2576E0EE-BA2B-4225-8F20-A3743F2B8657}"/>
    <cellStyle name="Normal 3 2 3 3 5" xfId="18223" xr:uid="{C37C8D8F-7129-4327-93D8-9E39827254CC}"/>
    <cellStyle name="Normal 3 2 3 3_(1) Control" xfId="18224" xr:uid="{F7A2C45B-5DCE-4E05-AA78-FE0719D4C7E3}"/>
    <cellStyle name="Normal 3 2 3 4" xfId="18225" xr:uid="{2B5085F7-3235-4A38-8B01-28DD011F54D1}"/>
    <cellStyle name="Normal 3 2 3 4 2" xfId="18226" xr:uid="{034E86C2-0518-4294-BEFF-5BBEFFAB623D}"/>
    <cellStyle name="Normal 3 2 3 4 2 2" xfId="18227" xr:uid="{2BC561B7-3482-450F-8FB3-CE5749D1D10F}"/>
    <cellStyle name="Normal 3 2 3 4 2_PP" xfId="18228" xr:uid="{2F0BFB39-5779-4F27-8E84-E10296ECA1EB}"/>
    <cellStyle name="Normal 3 2 3 4 3" xfId="18229" xr:uid="{063A4A2A-6F55-4036-AF2A-EC743988A7D2}"/>
    <cellStyle name="Normal 3 2 3 4 3 2" xfId="18230" xr:uid="{ABC56032-7B71-4933-AC05-58CD0D57E6D5}"/>
    <cellStyle name="Normal 3 2 3 4 4" xfId="18231" xr:uid="{E57BE500-B741-4965-86BE-77B623378E16}"/>
    <cellStyle name="Normal 3 2 3 4_(1a) Income Statement YTD" xfId="18232" xr:uid="{2496A9AA-6B7D-4A16-8E24-9C20D620598C}"/>
    <cellStyle name="Normal 3 2 3 5" xfId="18233" xr:uid="{716D29D3-8776-46CF-8909-EF08AAF1FD09}"/>
    <cellStyle name="Normal 3 2 3 5 2" xfId="18234" xr:uid="{C96B6151-8243-4B1A-81C7-C43311088F57}"/>
    <cellStyle name="Normal 3 2 3 5_Capex Table" xfId="18235" xr:uid="{D1334EE8-71C0-4147-A5F9-93E68ED5EA90}"/>
    <cellStyle name="Normal 3 2 3 6" xfId="18236" xr:uid="{50F28262-1D58-47DE-8C4F-67D3AACC898C}"/>
    <cellStyle name="Normal 3 2 3_(1) Control" xfId="18237" xr:uid="{342DA779-02EA-497C-8ADB-95C4D2467769}"/>
    <cellStyle name="Normal 3 2 4" xfId="18238" xr:uid="{C987F885-BD1D-4F89-AB32-D480E8FB3D12}"/>
    <cellStyle name="Normal 3 2 4 2" xfId="18239" xr:uid="{B684E553-035F-4332-8F37-A987026B64C2}"/>
    <cellStyle name="Normal 3 2 4 2 2" xfId="18240" xr:uid="{CB1CD75F-F59F-4EAE-A1F6-E44670697964}"/>
    <cellStyle name="Normal 3 2 4 2 2 2" xfId="18241" xr:uid="{2A656C57-A109-43B4-A513-1B8219CB395C}"/>
    <cellStyle name="Normal 3 2 4 2 2_PP" xfId="18242" xr:uid="{4B0B4BAC-1C2F-4C8E-8F08-8DF405383EE4}"/>
    <cellStyle name="Normal 3 2 4 2 3" xfId="18243" xr:uid="{50253928-A785-4ACC-8AB3-4547347017B6}"/>
    <cellStyle name="Normal 3 2 4 2 3 2" xfId="18244" xr:uid="{21E207E8-BC2C-424C-95D3-63F8D82137D7}"/>
    <cellStyle name="Normal 3 2 4 2_(1a) Income Statement YTD" xfId="18245" xr:uid="{4996C97B-432C-401D-8712-68C13572F954}"/>
    <cellStyle name="Normal 3 2 4 3" xfId="18246" xr:uid="{3E6032A5-8E1E-4FA8-8E8C-275828DB5737}"/>
    <cellStyle name="Normal 3 2 4 3 2" xfId="18247" xr:uid="{3BCB93F7-A40B-402D-91B4-982564D3C975}"/>
    <cellStyle name="Normal 3 2 4 3 2 2" xfId="18248" xr:uid="{26465858-A976-4905-B542-2B63A0C6CE1C}"/>
    <cellStyle name="Normal 3 2 4 3 2_PP" xfId="18249" xr:uid="{416E9256-AEA7-4FFC-8CD3-C26FC5D9FFC8}"/>
    <cellStyle name="Normal 3 2 4 3 3" xfId="18250" xr:uid="{B0D18D0E-0546-4B5E-BE8F-E2215015FEC4}"/>
    <cellStyle name="Normal 3 2 4 3 3 2" xfId="18251" xr:uid="{4FCA65B9-2425-4B24-98C6-3660CE239453}"/>
    <cellStyle name="Normal 3 2 4 3 4" xfId="18252" xr:uid="{9D828F5B-21B4-4DCF-AADE-B9838E90DA2C}"/>
    <cellStyle name="Normal 3 2 4 3_(1a) Income Statement YTD" xfId="18253" xr:uid="{7A5339CF-FC2E-4FAF-968B-616E22F27427}"/>
    <cellStyle name="Normal 3 2 4 4" xfId="18254" xr:uid="{CB096793-6677-4AA3-9BCE-D60AEC168F95}"/>
    <cellStyle name="Normal 3 2 4 5" xfId="18255" xr:uid="{CC341852-3817-4DAF-A926-0A14E5B7F9C8}"/>
    <cellStyle name="Normal 3 2 4_(1) Control" xfId="18256" xr:uid="{D6D3A427-0D1F-4393-8F6B-667E7D8A8414}"/>
    <cellStyle name="Normal 3 2 5" xfId="18257" xr:uid="{0913401B-2F43-4048-B1BE-0798B8128296}"/>
    <cellStyle name="Normal 3 2 5 2" xfId="18258" xr:uid="{239F1662-3BF8-4B91-9B45-7EFFCE81C908}"/>
    <cellStyle name="Normal 3 2 5 2 2" xfId="18259" xr:uid="{696C1ED7-4C73-4D40-A806-D5C0A8F3E704}"/>
    <cellStyle name="Normal 3 2 5 2 2 2" xfId="18260" xr:uid="{F41EE3DE-CCD5-4361-82D7-B9CCF35A1E19}"/>
    <cellStyle name="Normal 3 2 5 2 2_PP" xfId="18261" xr:uid="{19C86478-A8BD-4E32-8E08-599FE2095608}"/>
    <cellStyle name="Normal 3 2 5 2 3" xfId="18262" xr:uid="{1BA17045-4AE9-4E37-A471-C890F780D0CE}"/>
    <cellStyle name="Normal 3 2 5 2 3 2" xfId="18263" xr:uid="{0DEBE724-2834-46E8-B2EF-A5F2B3A5B992}"/>
    <cellStyle name="Normal 3 2 5 2 4" xfId="18264" xr:uid="{EAAA46DD-9298-4F04-A4C4-82C6FE651807}"/>
    <cellStyle name="Normal 3 2 5 2_(1a) Income Statement YTD" xfId="18265" xr:uid="{AD7A08FD-2969-4741-92A7-53CB57000511}"/>
    <cellStyle name="Normal 3 2 5 3" xfId="18266" xr:uid="{2D16E04C-7D46-4F24-B129-19AECA0F3943}"/>
    <cellStyle name="Normal 3 2 5 3 2" xfId="18267" xr:uid="{63728394-ACB3-4D54-A97A-13BB890EF187}"/>
    <cellStyle name="Normal 3 2 5 3 2 2" xfId="18268" xr:uid="{F3DFA285-5F7B-4378-A32E-5125E6354183}"/>
    <cellStyle name="Normal 3 2 5 3 2_PP" xfId="18269" xr:uid="{119BACB8-0CFF-4D95-9471-4F79DFCF9FAF}"/>
    <cellStyle name="Normal 3 2 5 3 3" xfId="18270" xr:uid="{E735E260-0D04-4EBA-949C-3666363177BD}"/>
    <cellStyle name="Normal 3 2 5 3 3 2" xfId="18271" xr:uid="{BFCE0AC3-D5DF-4D00-985B-8B07071BC0A0}"/>
    <cellStyle name="Normal 3 2 5 3 4" xfId="18272" xr:uid="{17300454-3EBF-4773-B7E9-5064FE1609EE}"/>
    <cellStyle name="Normal 3 2 5 3_(1a) Income Statement YTD" xfId="18273" xr:uid="{E2B7DC4D-995B-4E1D-95FA-5E2DE26D5FA2}"/>
    <cellStyle name="Normal 3 2 5 4" xfId="18274" xr:uid="{D21844AD-FD1E-412F-A512-68309CB4FA88}"/>
    <cellStyle name="Normal 3 2 5 4 2" xfId="18275" xr:uid="{2862D890-8AF0-4039-970A-7088471446F8}"/>
    <cellStyle name="Normal 3 2 5 4_PP" xfId="18276" xr:uid="{AC612F3D-1B51-419A-93DB-3073D46E34BC}"/>
    <cellStyle name="Normal 3 2 5 5" xfId="18277" xr:uid="{6D0FD66D-83FE-4D3E-94A9-F8DE3C5BB999}"/>
    <cellStyle name="Normal 3 2 5 5 2" xfId="18278" xr:uid="{5E862CC5-28DD-4396-A316-204FA96643F6}"/>
    <cellStyle name="Normal 3 2 5 6" xfId="18279" xr:uid="{4D516AD3-A48A-46E1-B5BC-965C1CC4665F}"/>
    <cellStyle name="Normal 3 2 5_(1) Control" xfId="18280" xr:uid="{01BFAE5D-901F-4E0D-B6C2-116E5EB9B949}"/>
    <cellStyle name="Normal 3 2 6" xfId="18281" xr:uid="{AEB4B7FC-95CD-4689-8616-C9C68DD8F6A7}"/>
    <cellStyle name="Normal 3 2 6 2" xfId="18282" xr:uid="{47EED1B5-D31E-4731-AD8C-4027C1ECA4FA}"/>
    <cellStyle name="Normal 3 2 6 2 2" xfId="18283" xr:uid="{C386974E-C10C-41B1-8867-4DEA6E949EF1}"/>
    <cellStyle name="Normal 3 2 6 2 2 2" xfId="18284" xr:uid="{5E12A6AC-3B76-43B2-B6BB-8220B359F1E9}"/>
    <cellStyle name="Normal 3 2 6 2 3" xfId="18285" xr:uid="{84435D2D-6A0F-4C0A-B10B-6B78E630BA7E}"/>
    <cellStyle name="Normal 3 2 6 2 3 2" xfId="18286" xr:uid="{A9F0AC09-AC8C-40E6-BF53-B15B90C716B5}"/>
    <cellStyle name="Normal 3 2 6 2 4" xfId="18287" xr:uid="{4E8A5B9A-8405-44F6-AFB0-3828D1CB6258}"/>
    <cellStyle name="Normal 3 2 6 2_PP" xfId="18288" xr:uid="{E08DF712-6FD4-4F90-8CDF-82285BA6E9F2}"/>
    <cellStyle name="Normal 3 2 6 3" xfId="18289" xr:uid="{D17775EA-218A-4F15-8C78-226A6F9C5484}"/>
    <cellStyle name="Normal 3 2 6 3 2" xfId="18290" xr:uid="{1D2177E0-E05C-45AE-8406-C3ECA0B8B914}"/>
    <cellStyle name="Normal 3 2 6 3 2 2" xfId="18291" xr:uid="{58545130-90C7-48BA-BFA2-3C757C3B972C}"/>
    <cellStyle name="Normal 3 2 6 3 3" xfId="18292" xr:uid="{3D0AD180-1D88-484F-A01D-F733B708426E}"/>
    <cellStyle name="Normal 3 2 6 3 3 2" xfId="18293" xr:uid="{B117ECB9-874B-4389-A3E1-CEFCCA5C84CD}"/>
    <cellStyle name="Normal 3 2 6 3 4" xfId="18294" xr:uid="{8CA36E4E-23FC-426B-BE57-6835A1D95825}"/>
    <cellStyle name="Normal 3 2 6 3_PP" xfId="18295" xr:uid="{10DDE896-2EED-4CD8-BEBF-848984F1FFB1}"/>
    <cellStyle name="Normal 3 2 6 4" xfId="18296" xr:uid="{640DA2A5-DDAC-4434-9A1E-D79DA4CEA994}"/>
    <cellStyle name="Normal 3 2 6 4 2" xfId="18297" xr:uid="{BC4A5344-8AB5-45ED-A94D-149D945CF988}"/>
    <cellStyle name="Normal 3 2 6 5" xfId="18298" xr:uid="{A3EEC7EF-8D31-4DEA-9597-0C66D9896CFE}"/>
    <cellStyle name="Normal 3 2 6 5 2" xfId="18299" xr:uid="{4072E743-2879-40D7-AF6F-E07BFDD91FEC}"/>
    <cellStyle name="Normal 3 2 6 6" xfId="18300" xr:uid="{E14E2052-9130-46B9-AFBB-FC28BBC0B998}"/>
    <cellStyle name="Normal 3 2 6_(1) Control" xfId="18301" xr:uid="{7FE3A58D-18A6-45D3-BBB8-81640CFCD72B}"/>
    <cellStyle name="Normal 3 2 7" xfId="18302" xr:uid="{42656D55-34D7-4172-942D-0B099DAFC6BE}"/>
    <cellStyle name="Normal 3 2 7 2" xfId="18303" xr:uid="{4BB28DCB-FFD0-479D-BECF-D28B664E2945}"/>
    <cellStyle name="Normal 3 2 7_(1a) Income Statement YTD" xfId="18304" xr:uid="{D6DF3803-1B6F-4EFA-A16D-117650C67A51}"/>
    <cellStyle name="Normal 3 2 8" xfId="18305" xr:uid="{200551B0-F575-481E-8D63-941C81B214E7}"/>
    <cellStyle name="Normal 3 2 8 2" xfId="18306" xr:uid="{C557BCCF-33B7-47AF-B7C7-1937F6462241}"/>
    <cellStyle name="Normal 3 2 8_(1a) Income Statement YTD" xfId="18307" xr:uid="{B6DC8598-6110-4F97-9CC7-AA7D6BF6642E}"/>
    <cellStyle name="Normal 3 2 9" xfId="18308" xr:uid="{F7CB9B1D-6DC6-448A-91F3-80B0BC3D1D93}"/>
    <cellStyle name="Normal 3 2 9 2" xfId="18309" xr:uid="{7F9668A6-3C88-40A5-947B-CE4E07EE97DD}"/>
    <cellStyle name="Normal 3 2 9_(1a) Income Statement YTD" xfId="18310" xr:uid="{BDE81387-73CD-4AD8-BAB3-C93D997D9B90}"/>
    <cellStyle name="Normal 3 2_(1) Control" xfId="18311" xr:uid="{F0D3299E-B70F-4393-9967-D649C76D1790}"/>
    <cellStyle name="Normal 3 3" xfId="125" xr:uid="{00000000-0005-0000-0000-00008F000000}"/>
    <cellStyle name="Normal 3 3 2" xfId="18312" xr:uid="{307FD665-796E-4983-A1FD-3E1FC86CAB4B}"/>
    <cellStyle name="Normal 3 3 2 2" xfId="18313" xr:uid="{28C4BAB4-F1D7-487E-B4C7-620EA8E24256}"/>
    <cellStyle name="Normal 3 3 2 2 2" xfId="18314" xr:uid="{6A0CFB2B-B78A-4364-9C8B-71B580082379}"/>
    <cellStyle name="Normal 3 3 2 2 2 2" xfId="18315" xr:uid="{3FA8E463-3746-47FE-BCFE-DF70094401E5}"/>
    <cellStyle name="Normal 3 3 2 2 3" xfId="18316" xr:uid="{9CCA469B-9EC5-4BC9-B1DB-E221CD2FA8E7}"/>
    <cellStyle name="Normal 3 3 2 2 3 2" xfId="18317" xr:uid="{EF1069DB-7BDC-4808-AA78-BE83BCCDC1D8}"/>
    <cellStyle name="Normal 3 3 2 2 4" xfId="18318" xr:uid="{786AAA93-7A2E-484D-89FF-60C8EE5FD653}"/>
    <cellStyle name="Normal 3 3 2 2_(1a) Income Statement YTD" xfId="18319" xr:uid="{583B12F7-057F-4184-8C9B-87B12449C544}"/>
    <cellStyle name="Normal 3 3 2 3" xfId="18320" xr:uid="{A277ABE5-9DE3-4A90-B798-DD7942064684}"/>
    <cellStyle name="Normal 3 3 2 3 2" xfId="18321" xr:uid="{53C59F34-8188-48B5-A426-3E9396D5B212}"/>
    <cellStyle name="Normal 3 3 2 3 2 2" xfId="18322" xr:uid="{42F52AE7-6F5C-41E7-B825-E455484BE564}"/>
    <cellStyle name="Normal 3 3 2 3 3" xfId="18323" xr:uid="{D1323816-5474-49A3-926A-3E657F6ED5EE}"/>
    <cellStyle name="Normal 3 3 2 3 3 2" xfId="18324" xr:uid="{D87804B2-6CD5-4184-B0EB-A4DD72E6992E}"/>
    <cellStyle name="Normal 3 3 2 3 4" xfId="18325" xr:uid="{56A83D4A-CC66-4027-9DDA-2C0CB2CE003A}"/>
    <cellStyle name="Normal 3 3 2 3_(1a) Income Statement YTD" xfId="18326" xr:uid="{DC5D5605-CF76-40E9-8AC2-83F97DDA7719}"/>
    <cellStyle name="Normal 3 3 2 4" xfId="18327" xr:uid="{D2556EDC-6E89-4E82-9204-E40576E00F3A}"/>
    <cellStyle name="Normal 3 3 2 5" xfId="18328" xr:uid="{67FF4ACA-C27A-4F4C-B52B-AF8894B7F243}"/>
    <cellStyle name="Normal 3 3 2_(1) Control" xfId="18329" xr:uid="{C0D98D17-6F54-41FC-88E1-B6A1C095936D}"/>
    <cellStyle name="Normal 3 3 3" xfId="18330" xr:uid="{234DEA50-0257-40D8-98B8-65ABA7E6B099}"/>
    <cellStyle name="Normal 3 3 3 2" xfId="18331" xr:uid="{3B1D5259-1560-44E0-B3FA-831D161F87FD}"/>
    <cellStyle name="Normal 3 3 3 2 2" xfId="18332" xr:uid="{9CD9DB9C-6F49-4ADF-9E51-835CFC47C84F}"/>
    <cellStyle name="Normal 3 3 3 2 2 2" xfId="18333" xr:uid="{0F0DE5C9-A411-41A4-BBD2-3BD86E99AD72}"/>
    <cellStyle name="Normal 3 3 3 2 3" xfId="18334" xr:uid="{DCCF2E47-E6E1-4915-84F8-5EF463AEEB2D}"/>
    <cellStyle name="Normal 3 3 3 2 3 2" xfId="18335" xr:uid="{358345CC-B936-411B-9D39-6141678850CD}"/>
    <cellStyle name="Normal 3 3 3 2 4" xfId="18336" xr:uid="{7C59073C-11F3-4E8B-8E02-E6A3359993D7}"/>
    <cellStyle name="Normal 3 3 3 2_PP" xfId="18337" xr:uid="{C8B1C5A3-6F7A-4DA1-9862-A98E932746CB}"/>
    <cellStyle name="Normal 3 3 3 3" xfId="18338" xr:uid="{F7A013D4-907D-4920-9DE2-9AD6F78664D9}"/>
    <cellStyle name="Normal 3 3 3 3 2" xfId="18339" xr:uid="{5390B153-A805-4C05-A25F-DE24700EAC1D}"/>
    <cellStyle name="Normal 3 3 3 3 2 2" xfId="18340" xr:uid="{41DBC32A-F2A6-4C6F-A31B-31080F2E836C}"/>
    <cellStyle name="Normal 3 3 3 3 3" xfId="18341" xr:uid="{D2E4F94C-CF56-4AE3-8235-8D4C515DDB9F}"/>
    <cellStyle name="Normal 3 3 3 3 3 2" xfId="18342" xr:uid="{59E04FDD-5141-43F7-B152-04E1A2C310D7}"/>
    <cellStyle name="Normal 3 3 3 3 4" xfId="18343" xr:uid="{5158BB3B-839A-4BB1-9DB1-382A0320F981}"/>
    <cellStyle name="Normal 3 3 3 3_PP" xfId="18344" xr:uid="{8E634B5B-DEC5-4F54-A0E2-0DA273737FD0}"/>
    <cellStyle name="Normal 3 3 3 4" xfId="18345" xr:uid="{D7E51489-C6DD-4748-805A-480EDF370B1D}"/>
    <cellStyle name="Normal 3 3 3 4 2" xfId="18346" xr:uid="{DA2F7C76-83FC-49F0-8C08-F063AEF964BA}"/>
    <cellStyle name="Normal 3 3 3 5" xfId="18347" xr:uid="{6A330795-E560-4E50-86FB-C6FCD5AC32F3}"/>
    <cellStyle name="Normal 3 3 3 5 2" xfId="18348" xr:uid="{E3C5A76D-8C78-49BE-8E12-D16D6FB25C0F}"/>
    <cellStyle name="Normal 3 3 3 6" xfId="18349" xr:uid="{29936697-1051-4D79-84B9-FB0625657BF5}"/>
    <cellStyle name="Normal 3 3 3_(1) Control" xfId="18350" xr:uid="{7908BFFE-D5E8-4B31-9E1C-B3AFD9153C2B}"/>
    <cellStyle name="Normal 3 3 4" xfId="18351" xr:uid="{8E6DC5F4-29C3-47CE-91A5-8C6C65DCFE5F}"/>
    <cellStyle name="Normal 3 3 4 2" xfId="18352" xr:uid="{28F611A4-6AB2-4DED-B083-AF1A4950A02A}"/>
    <cellStyle name="Normal 3 3 4 2 2" xfId="18353" xr:uid="{DE8C47C7-0A71-4744-B850-2D498D752293}"/>
    <cellStyle name="Normal 3 3 4 2 2 2" xfId="18354" xr:uid="{832186FA-FA53-4AED-B01D-5FC63092A468}"/>
    <cellStyle name="Normal 3 3 4 2 3" xfId="18355" xr:uid="{AFE7F3CD-F0A1-4A1A-BE8E-682523AAC194}"/>
    <cellStyle name="Normal 3 3 4 2 3 2" xfId="18356" xr:uid="{1F719830-8F56-40DD-AA36-8C259E147F52}"/>
    <cellStyle name="Normal 3 3 4 2 4" xfId="18357" xr:uid="{1F06FF5D-F688-434A-864A-C9247E3E9918}"/>
    <cellStyle name="Normal 3 3 4 2_PP" xfId="18358" xr:uid="{0D5FE7B4-44D9-4ED7-9986-ABB1BBFB115A}"/>
    <cellStyle name="Normal 3 3 4 3" xfId="18359" xr:uid="{3707D323-6A6B-4DBF-93A8-C44F0E0A91FF}"/>
    <cellStyle name="Normal 3 3 4 3 2" xfId="18360" xr:uid="{F3947D06-ABAC-4742-A94E-965CC275C0E7}"/>
    <cellStyle name="Normal 3 3 4 3 2 2" xfId="18361" xr:uid="{1C6944F0-67A7-4728-AD34-B80CEAAC9F57}"/>
    <cellStyle name="Normal 3 3 4 3 3" xfId="18362" xr:uid="{3178F4EB-265E-4177-A3D5-9FF1F4D40C36}"/>
    <cellStyle name="Normal 3 3 4 3 3 2" xfId="18363" xr:uid="{41C77B44-FB15-4583-B518-BD02F1DA1AD3}"/>
    <cellStyle name="Normal 3 3 4 3 4" xfId="18364" xr:uid="{66E7B758-DAAC-4417-A233-649AEEF21462}"/>
    <cellStyle name="Normal 3 3 4 3_PP" xfId="18365" xr:uid="{76696C6A-438A-4166-A9E2-B931EE762D61}"/>
    <cellStyle name="Normal 3 3 4 4" xfId="18366" xr:uid="{19CA3CEA-B3D0-44F1-996E-12DA1F26E19B}"/>
    <cellStyle name="Normal 3 3 4 4 2" xfId="18367" xr:uid="{DFE804D0-C357-44BD-9162-07DD8028AAA3}"/>
    <cellStyle name="Normal 3 3 4 5" xfId="18368" xr:uid="{886917D6-AEF4-4112-8FCC-C8BD4C1E93AB}"/>
    <cellStyle name="Normal 3 3 4 5 2" xfId="18369" xr:uid="{92530D41-D37D-4FE7-8C66-90E524461BC3}"/>
    <cellStyle name="Normal 3 3 4 6" xfId="18370" xr:uid="{5362D7DE-1CB5-4AEB-88D3-7118D189272F}"/>
    <cellStyle name="Normal 3 3 4_(1) Income Statement" xfId="18371" xr:uid="{C0747642-9CA5-47C1-BDD9-D0FC88DC1950}"/>
    <cellStyle name="Normal 3 3 5" xfId="18372" xr:uid="{97BB2585-0100-4619-B4DE-220EDDA8EEE7}"/>
    <cellStyle name="Normal 3 3 5 2" xfId="18373" xr:uid="{C5988252-950E-40A8-B2EE-D653BE411B99}"/>
    <cellStyle name="Normal 3 3 5 2 2" xfId="18374" xr:uid="{4119AEF2-4B58-48FC-A252-074B615D7585}"/>
    <cellStyle name="Normal 3 3 5 2 2 2" xfId="18375" xr:uid="{FFFBCBA6-7B71-4E51-8A3A-80BD09CF6B30}"/>
    <cellStyle name="Normal 3 3 5 2 3" xfId="18376" xr:uid="{EA74D390-D103-4C55-BAA5-66DBC93009A6}"/>
    <cellStyle name="Normal 3 3 5 2 3 2" xfId="18377" xr:uid="{B11603BA-21CD-4542-8359-255FD942EB78}"/>
    <cellStyle name="Normal 3 3 5 2 4" xfId="18378" xr:uid="{E6DD5843-17BB-4C86-B71B-D1F3ED61C548}"/>
    <cellStyle name="Normal 3 3 5 2_PP" xfId="18379" xr:uid="{2E4C114B-9756-4517-9917-00B2077FEAA7}"/>
    <cellStyle name="Normal 3 3 5 3" xfId="18380" xr:uid="{24EED58E-1E78-4839-B31C-EF69B1580200}"/>
    <cellStyle name="Normal 3 3 5 3 2" xfId="18381" xr:uid="{3DA1C2A9-A146-4659-951C-5074D86BD48E}"/>
    <cellStyle name="Normal 3 3 5 3 2 2" xfId="18382" xr:uid="{7A897311-1E87-45FF-963B-CC131CD0543D}"/>
    <cellStyle name="Normal 3 3 5 3 3" xfId="18383" xr:uid="{D1FB1C46-6D04-4878-A2BE-EEED35E72DF4}"/>
    <cellStyle name="Normal 3 3 5 3 3 2" xfId="18384" xr:uid="{990C8E5A-DB97-457D-844F-62393FD986B4}"/>
    <cellStyle name="Normal 3 3 5 3 4" xfId="18385" xr:uid="{0DB9A6A6-F7C4-43A0-A01A-7B05985A9D4D}"/>
    <cellStyle name="Normal 3 3 5 3_PP" xfId="18386" xr:uid="{CC15BEA9-ED6B-4C31-BBFE-F107A48ADA8C}"/>
    <cellStyle name="Normal 3 3 5 4" xfId="18387" xr:uid="{C2B2E701-0945-471D-B51F-1AB585F5AA00}"/>
    <cellStyle name="Normal 3 3 5 4 2" xfId="18388" xr:uid="{E03DBE0E-B245-49FC-926E-DFE01A5ED9C3}"/>
    <cellStyle name="Normal 3 3 5 5" xfId="18389" xr:uid="{9CA5554E-BEFA-432A-B1A0-FE0AA1B5C714}"/>
    <cellStyle name="Normal 3 3 5 5 2" xfId="18390" xr:uid="{DCE1EF78-04C4-461D-B46B-BEBE71100AC6}"/>
    <cellStyle name="Normal 3 3 5 6" xfId="18391" xr:uid="{D1DD6093-6777-42E9-B01B-83BA39C87C98}"/>
    <cellStyle name="Normal 3 3 5_(2) SPGD Actuals" xfId="18392" xr:uid="{061623B9-BD07-4045-97BF-1AC0511F738B}"/>
    <cellStyle name="Normal 3 3 6" xfId="18393" xr:uid="{E6EAB974-F6C6-4BA9-A579-0FFAC6031BF4}"/>
    <cellStyle name="Normal 3 3_(1) Control" xfId="18394" xr:uid="{4788FC60-998E-4ED1-BE15-0A45B7EC3901}"/>
    <cellStyle name="Normal 3 4" xfId="126" xr:uid="{00000000-0005-0000-0000-000090000000}"/>
    <cellStyle name="Normal 3 4 2" xfId="18395" xr:uid="{10DEB6F6-FE77-459B-9130-578C9B25E7F2}"/>
    <cellStyle name="Normal 3 4 2 2" xfId="18396" xr:uid="{D5280F46-63DA-45C7-8BFF-DF95B892CD44}"/>
    <cellStyle name="Normal 3 4 2 3" xfId="18397" xr:uid="{FFE13912-7FA8-468B-828C-948B6C9AAFE8}"/>
    <cellStyle name="Normal 3 4 2_(1a) Quarterly" xfId="18398" xr:uid="{B03DDA8E-1FFC-4727-8AB9-41B9BFD640E1}"/>
    <cellStyle name="Normal 3 4 3" xfId="18399" xr:uid="{8A8D4035-200D-4B76-BE2E-32716BB6C604}"/>
    <cellStyle name="Normal 3 4_(1) Control" xfId="18400" xr:uid="{1677580E-BAB1-437D-90DC-3FBCF1594AC1}"/>
    <cellStyle name="Normal 3 5" xfId="127" xr:uid="{00000000-0005-0000-0000-000091000000}"/>
    <cellStyle name="Normal 3 5 2" xfId="18401" xr:uid="{E0E09987-2E7E-4E9E-BA52-A3087DB97AEF}"/>
    <cellStyle name="Normal 3 5 2 2" xfId="18402" xr:uid="{E6F50623-9836-487F-AAD9-E68CDE47760F}"/>
    <cellStyle name="Normal 3 5 2 3" xfId="18403" xr:uid="{13304AA0-A40D-449F-810C-9261E19A1A71}"/>
    <cellStyle name="Normal 3 5 2_(1a) Quarterly" xfId="18404" xr:uid="{223E858C-0E95-4905-BF70-565FCA6F130D}"/>
    <cellStyle name="Normal 3 5 3" xfId="18405" xr:uid="{BEFCA18A-49CC-4DB1-941E-061091FFCDDB}"/>
    <cellStyle name="Normal 3 5_(1) Control" xfId="18406" xr:uid="{E06A75C3-43A9-4ABB-A168-7CFE668A5DB9}"/>
    <cellStyle name="Normal 3 6" xfId="128" xr:uid="{00000000-0005-0000-0000-000092000000}"/>
    <cellStyle name="Normal 3 6 2" xfId="18407" xr:uid="{2C267750-CF87-44CD-B62C-A20333E15A8C}"/>
    <cellStyle name="Normal 3 6 2 2" xfId="18408" xr:uid="{418909DA-F92D-42E7-B2A5-E12F73313D88}"/>
    <cellStyle name="Normal 3 6 2 3" xfId="18409" xr:uid="{BE6BB7BC-3BC1-4AAC-B74F-BBD885F43276}"/>
    <cellStyle name="Normal 3 6 2_(1a) Quarterly" xfId="18410" xr:uid="{FA67DCFC-CA69-47E3-AD81-844F742DE0DF}"/>
    <cellStyle name="Normal 3 6 3" xfId="18411" xr:uid="{09BD7E05-A8ED-4B11-A65A-3AF5CC23BB0D}"/>
    <cellStyle name="Normal 3 6_(1) Control" xfId="18412" xr:uid="{E91787FC-87E1-4928-977C-863A0D95DE8C}"/>
    <cellStyle name="Normal 3 7" xfId="129" xr:uid="{00000000-0005-0000-0000-000093000000}"/>
    <cellStyle name="Normal 3 7 2" xfId="18413" xr:uid="{829862FF-4078-45F4-9100-849FF7B377FA}"/>
    <cellStyle name="Normal 3 7 2 2" xfId="18414" xr:uid="{92CD0893-9EA1-4038-A70B-1614A0E893D8}"/>
    <cellStyle name="Normal 3 7 2 3" xfId="18415" xr:uid="{B60F75AE-1B4C-458E-98EF-A2864BD414C4}"/>
    <cellStyle name="Normal 3 7 2_(1a) Quarterly" xfId="18416" xr:uid="{412AF683-A9F7-4AD5-B22F-C2400C3C0E38}"/>
    <cellStyle name="Normal 3 7 3" xfId="18417" xr:uid="{8FC32022-8FA6-42A5-AB7B-778EDA02842D}"/>
    <cellStyle name="Normal 3 7_(1) Control" xfId="18418" xr:uid="{E7D37377-B459-44A2-9BEB-A27B7B529937}"/>
    <cellStyle name="Normal 3 8" xfId="18419" xr:uid="{9198283F-9483-428C-B01C-F03E765FA30D}"/>
    <cellStyle name="Normal 3 8 2" xfId="18420" xr:uid="{4BF86F26-BBDE-44E2-ADC9-F9944A921D87}"/>
    <cellStyle name="Normal 3 8 2 2" xfId="18421" xr:uid="{2D7F5B50-59EE-46EB-B40A-4FACC23D1C4B}"/>
    <cellStyle name="Normal 3 8 2 2 2" xfId="18422" xr:uid="{151A0D18-A4EF-4E2C-8749-B5C2731A96D7}"/>
    <cellStyle name="Normal 3 8 2 2 2 2" xfId="18423" xr:uid="{C5F1E254-FEA9-4981-A9F5-342C50BD0305}"/>
    <cellStyle name="Normal 3 8 2 2 3" xfId="18424" xr:uid="{C3CF35E1-F21E-47FD-9D2C-E8100A7EF5BF}"/>
    <cellStyle name="Normal 3 8 2 2 3 2" xfId="18425" xr:uid="{40BD8BFB-22D4-4D3C-9997-8ACABC60DC75}"/>
    <cellStyle name="Normal 3 8 2 2 4" xfId="18426" xr:uid="{9009EBF6-FBBB-426C-9455-63B2DF8D9C0F}"/>
    <cellStyle name="Normal 3 8 2 2_PP" xfId="18427" xr:uid="{CAE03A7A-B59E-409F-B1F6-B4D5ADD9EF9B}"/>
    <cellStyle name="Normal 3 8 2 3" xfId="18428" xr:uid="{C8619683-FF5E-4F38-A512-ADA8ACA52D67}"/>
    <cellStyle name="Normal 3 8 2 4" xfId="18429" xr:uid="{A4434A5F-A67E-485E-8308-BD778A9A53B1}"/>
    <cellStyle name="Normal 3 8 2_(2) SPGD Actuals" xfId="18430" xr:uid="{0F21FBAE-EAD5-4BE7-BC54-800E65C6B243}"/>
    <cellStyle name="Normal 3 8 3" xfId="18431" xr:uid="{CED3159F-0378-47D6-8E93-CB9FD4B4C71B}"/>
    <cellStyle name="Normal 3 8 4" xfId="18432" xr:uid="{C235CE59-27AE-4E94-9EE5-68BA29145AB0}"/>
    <cellStyle name="Normal 3 8 4 2" xfId="18433" xr:uid="{9CE8F61B-F6E8-4347-813D-D215A717D71E}"/>
    <cellStyle name="Normal 3 8 4_PP" xfId="18434" xr:uid="{EC5718FE-CD9B-4625-B50E-EBE9E9A50109}"/>
    <cellStyle name="Normal 3 8 5" xfId="18435" xr:uid="{A237B771-708C-4BBE-B8CD-ED11D413535B}"/>
    <cellStyle name="Normal 3 8 5 2" xfId="18436" xr:uid="{2B3442B8-197D-4BCF-854B-6C4DAEC3F36B}"/>
    <cellStyle name="Normal 3 8 5_(2a) Energy Sales YTD" xfId="18437" xr:uid="{0E08BBA1-3FFA-4E83-B78B-C02905377A47}"/>
    <cellStyle name="Normal 3 8 6" xfId="18438" xr:uid="{2913EE12-3BEA-4958-8D08-F113B05634BA}"/>
    <cellStyle name="Normal 3 8 6 2" xfId="18439" xr:uid="{D001D100-D24A-46EA-B828-C6DD5A9FB427}"/>
    <cellStyle name="Normal 3 8 7" xfId="18440" xr:uid="{8FFB6256-6C58-4019-8999-D2489796BD10}"/>
    <cellStyle name="Normal 3 8_(1) Control" xfId="18441" xr:uid="{B0D40313-64E9-4B22-B03B-6E8B1E9FDFEE}"/>
    <cellStyle name="Normal 3 9" xfId="18442" xr:uid="{97EDC496-8A27-4F50-9F16-588CDEDE9DB5}"/>
    <cellStyle name="Normal 3 9 2" xfId="18443" xr:uid="{1938050D-2818-44A7-A9CC-B20C4A8CFD85}"/>
    <cellStyle name="Normal 3 9 3" xfId="18444" xr:uid="{D4F22BE2-0DC8-4661-A9A7-1620A9A00C57}"/>
    <cellStyle name="Normal 3 9_Graph &amp; YOY Variance" xfId="18445" xr:uid="{53D98211-4EE4-4C34-8EB9-CF304EAB4256}"/>
    <cellStyle name="Normal 3_(1) Control" xfId="18446" xr:uid="{976B65A4-9636-4693-8BEB-464F789B8073}"/>
    <cellStyle name="Normal 30" xfId="168" xr:uid="{00000000-0005-0000-0000-000095000000}"/>
    <cellStyle name="Normal 30 10" xfId="18447" xr:uid="{BA9D16DE-7C10-46B6-BA7B-29CA61536E3A}"/>
    <cellStyle name="Normal 30 10 2" xfId="18448" xr:uid="{BD65C2AD-A586-4B40-9F5A-39B191B077DA}"/>
    <cellStyle name="Normal 30 10_(2a) Energy Sales YTD" xfId="18449" xr:uid="{89A03160-D117-4CCA-96BC-6E39620E43EA}"/>
    <cellStyle name="Normal 30 11" xfId="18450" xr:uid="{FAF58246-ACD1-4AAA-ABAE-49E55EBDA8B2}"/>
    <cellStyle name="Normal 30 2" xfId="18451" xr:uid="{83631AA2-703F-4B54-A88C-3C6FA7525C6E}"/>
    <cellStyle name="Normal 30 2 2" xfId="18452" xr:uid="{8F49832C-B76D-4BA9-8883-5EBE77C6F223}"/>
    <cellStyle name="Normal 30 2 2 2" xfId="18453" xr:uid="{4C2565F8-7CDD-48CE-839D-EAB2267D2A41}"/>
    <cellStyle name="Normal 30 2 2 2 2" xfId="18454" xr:uid="{C8DF28AB-3C03-429D-8227-B6A5FFBA5D87}"/>
    <cellStyle name="Normal 30 2 2 2_(5a) Budget Volume &amp; Price" xfId="18455" xr:uid="{FBB2697D-6C03-41F8-814C-5667544D18F5}"/>
    <cellStyle name="Normal 30 2 2 3" xfId="18456" xr:uid="{B22A321D-A420-4BA1-9AF7-74943A980E28}"/>
    <cellStyle name="Normal 30 2 2_(1a) Quarterly" xfId="18457" xr:uid="{D538220F-2D14-454B-A577-A6980B659516}"/>
    <cellStyle name="Normal 30 2 3" xfId="18458" xr:uid="{C8F536BC-3DF8-460B-A011-973BDC0C018E}"/>
    <cellStyle name="Normal 30 2 3 2" xfId="18459" xr:uid="{657502D3-662C-437A-85B7-3EFC2B3C1959}"/>
    <cellStyle name="Normal 30 2 3 2 2" xfId="18460" xr:uid="{7ACCFF3B-0601-496D-AAD8-2300C72C2C69}"/>
    <cellStyle name="Normal 30 2 3 2 2 2" xfId="18461" xr:uid="{473C5E10-3D0E-454C-86B3-F725D56909FB}"/>
    <cellStyle name="Normal 30 2 3 2 3" xfId="18462" xr:uid="{B43B97EF-6881-4EE7-966B-C46D0B00E336}"/>
    <cellStyle name="Normal 30 2 3 2 3 2" xfId="18463" xr:uid="{2643A659-0204-4053-AD0F-83BF1DD17A9C}"/>
    <cellStyle name="Normal 30 2 3 2 4" xfId="18464" xr:uid="{D056F243-7052-435D-B3F9-EFDDBA367134}"/>
    <cellStyle name="Normal 30 2 3 2_PP" xfId="18465" xr:uid="{15D01006-E52C-4EC3-99E6-06C3AA036377}"/>
    <cellStyle name="Normal 30 2 3 3" xfId="18466" xr:uid="{87894094-1161-4C11-A5FD-CB566216B9FE}"/>
    <cellStyle name="Normal 30 2 3 4" xfId="18467" xr:uid="{0BADF523-F9F5-4554-AD33-A36ADF50B849}"/>
    <cellStyle name="Normal 30 2 3_(1a) Quarterly" xfId="18468" xr:uid="{8D9B8DF3-A574-4135-A94B-9C2D67C42B56}"/>
    <cellStyle name="Normal 30 2 4" xfId="18469" xr:uid="{82ECB92C-0A19-4F80-B10B-6C570C073B02}"/>
    <cellStyle name="Normal 30 2 4 2" xfId="18470" xr:uid="{957DD3A0-10C8-45A9-AF06-28A223848E76}"/>
    <cellStyle name="Normal 30 2 4 2 2" xfId="18471" xr:uid="{8CAAF02A-3DD4-496F-A4A6-AAD1600EE9EB}"/>
    <cellStyle name="Normal 30 2 4 3" xfId="18472" xr:uid="{24162821-676F-46B9-96BB-FA39B4585B0A}"/>
    <cellStyle name="Normal 30 2 4 3 2" xfId="18473" xr:uid="{B15E7BDB-2C44-4FA4-BAAB-8C82DB5A5E0A}"/>
    <cellStyle name="Normal 30 2 4 4" xfId="18474" xr:uid="{06B20F14-103D-46A8-A67D-D727E5ECBF6C}"/>
    <cellStyle name="Normal 30 2 4_PP" xfId="18475" xr:uid="{EC3A8B7B-499F-4F9B-BA23-9554D30CB794}"/>
    <cellStyle name="Normal 30 2 5" xfId="18476" xr:uid="{61111F19-D6A9-4ACF-969C-3E77CA1F2755}"/>
    <cellStyle name="Normal 30 2_(1a) Quarterly" xfId="18477" xr:uid="{C3609C6D-E6B1-4B24-8C43-A4606DC080BC}"/>
    <cellStyle name="Normal 30 3" xfId="18478" xr:uid="{FE4BBE0C-7E5A-43E9-AF5C-4C5C26B4B0D3}"/>
    <cellStyle name="Normal 30 3 2" xfId="18479" xr:uid="{50101F56-C337-49C8-9270-0F7EA34706AC}"/>
    <cellStyle name="Normal 30 3 2 2" xfId="18480" xr:uid="{DF0C773F-6E64-4C2B-9D21-EF9E6EAEE5EE}"/>
    <cellStyle name="Normal 30 3 2 2 2" xfId="18481" xr:uid="{45819112-687D-4A5F-9910-CDB4D06704CD}"/>
    <cellStyle name="Normal 30 3 2 3" xfId="18482" xr:uid="{FB64F66B-AEC9-4AF8-A505-990EE5755453}"/>
    <cellStyle name="Normal 30 3 2 3 2" xfId="18483" xr:uid="{21D8028A-0071-4BC3-8B5D-6FC9E892B146}"/>
    <cellStyle name="Normal 30 3 2 4" xfId="18484" xr:uid="{6CBE4F3C-683B-437B-A800-010E1A81398C}"/>
    <cellStyle name="Normal 30 3 2_PP" xfId="18485" xr:uid="{7F082D83-A535-4C5D-BF88-127B0ADD2C7E}"/>
    <cellStyle name="Normal 30 3 3" xfId="18486" xr:uid="{FC849E99-9715-4F67-A06C-CAD5C85FFBF9}"/>
    <cellStyle name="Normal 30 3 3 2" xfId="18487" xr:uid="{E72A1E44-4B65-4309-B5DC-E24798C84747}"/>
    <cellStyle name="Normal 30 3 3 2 2" xfId="18488" xr:uid="{419473B8-4756-490F-ACD6-57C849BDCF6D}"/>
    <cellStyle name="Normal 30 3 3 3" xfId="18489" xr:uid="{04B2FA29-7A50-49ED-A1C9-99AAA91B8009}"/>
    <cellStyle name="Normal 30 3 3 3 2" xfId="18490" xr:uid="{BA1B15F2-22CD-4F1D-9CEF-A5ADE350C59B}"/>
    <cellStyle name="Normal 30 3 3 4" xfId="18491" xr:uid="{FC8286B9-006C-4F78-A08B-E5021C270DB3}"/>
    <cellStyle name="Normal 30 3 3_PP" xfId="18492" xr:uid="{3E2F6761-0A80-4F4B-8908-C6E2E04ABEB8}"/>
    <cellStyle name="Normal 30 3 4" xfId="18493" xr:uid="{7AE2F755-1268-4A42-A155-49DA1A2AB227}"/>
    <cellStyle name="Normal 30 3 5" xfId="18494" xr:uid="{1CEF3008-CBD2-449F-B9E6-2978BC84B71A}"/>
    <cellStyle name="Normal 30 3_(1a) Quarterly" xfId="18495" xr:uid="{B6BD6BEB-34E5-43BD-9253-7A30D5F4CD09}"/>
    <cellStyle name="Normal 30 4" xfId="18496" xr:uid="{A612B35E-4727-4E1C-8CCD-2B1A84F138AC}"/>
    <cellStyle name="Normal 30 4 2" xfId="18497" xr:uid="{E3DCBA15-9B53-4264-9140-CA152B554218}"/>
    <cellStyle name="Normal 30 4 2 2" xfId="18498" xr:uid="{9BD2690D-C633-4699-9F16-B0B7E75E72C3}"/>
    <cellStyle name="Normal 30 4 2 2 2" xfId="18499" xr:uid="{28C4FC2E-7234-47AA-93E7-614DED36225A}"/>
    <cellStyle name="Normal 30 4 2 3" xfId="18500" xr:uid="{EA653A85-293C-4FD1-A507-9DCF2B2A429D}"/>
    <cellStyle name="Normal 30 4 2 3 2" xfId="18501" xr:uid="{50D1DEEC-6772-4670-B91F-926B24E4768C}"/>
    <cellStyle name="Normal 30 4 2 4" xfId="18502" xr:uid="{68C735A2-9520-4287-AD0D-7B99FE80A232}"/>
    <cellStyle name="Normal 30 4 2_PP" xfId="18503" xr:uid="{31D3200B-C898-4C71-992B-495AB95195EE}"/>
    <cellStyle name="Normal 30 4 3" xfId="18504" xr:uid="{1B55C676-753D-4307-870C-357381694066}"/>
    <cellStyle name="Normal 30 4 3 2" xfId="18505" xr:uid="{7A15A9CB-5661-4659-A2C0-C73A306EAED6}"/>
    <cellStyle name="Normal 30 4 3 2 2" xfId="18506" xr:uid="{C4560569-CFB4-4644-B449-819DC3A544D5}"/>
    <cellStyle name="Normal 30 4 3 3" xfId="18507" xr:uid="{4AD6D489-2182-41C0-820B-FE9B68F6A55E}"/>
    <cellStyle name="Normal 30 4 3 3 2" xfId="18508" xr:uid="{18A70A1E-E704-4071-975A-158456C242EB}"/>
    <cellStyle name="Normal 30 4 3 4" xfId="18509" xr:uid="{787B5D1A-51D8-4205-8686-155D5F714760}"/>
    <cellStyle name="Normal 30 4 3_PP" xfId="18510" xr:uid="{47FF7C0F-3DAD-4535-B1DF-28DEC30B5373}"/>
    <cellStyle name="Normal 30 4 4" xfId="18511" xr:uid="{80998DDF-B1BB-44C7-8402-C8C8D76384A4}"/>
    <cellStyle name="Normal 30 4 5" xfId="18512" xr:uid="{ABE00D17-C4FA-468B-95F2-76AE669C7084}"/>
    <cellStyle name="Normal 30 4_(1a) Quarterly" xfId="18513" xr:uid="{F52E5919-4FE6-4DF6-ACB7-B80ED22F5223}"/>
    <cellStyle name="Normal 30 5" xfId="18514" xr:uid="{14102765-E9EC-4BDA-946F-77E70C5B3C89}"/>
    <cellStyle name="Normal 30 5 2" xfId="18515" xr:uid="{915DFFD9-094E-4BD2-AC55-19A7F7DA8C13}"/>
    <cellStyle name="Normal 30 5 2 2" xfId="18516" xr:uid="{93A764B1-42AD-453E-ABCA-22294F775C60}"/>
    <cellStyle name="Normal 30 5 2 2 2" xfId="18517" xr:uid="{27313780-E542-4641-9E65-73916C796979}"/>
    <cellStyle name="Normal 30 5 2 3" xfId="18518" xr:uid="{A12AAF49-48FC-414E-B017-6F7326F9B5B2}"/>
    <cellStyle name="Normal 30 5 2 3 2" xfId="18519" xr:uid="{F0A11AE9-7295-4343-A705-5C660DAC623B}"/>
    <cellStyle name="Normal 30 5 2_PP" xfId="18520" xr:uid="{15CDFCD2-FA9F-4559-BB15-A62622FE59DB}"/>
    <cellStyle name="Normal 30 5 3" xfId="18521" xr:uid="{094F66F6-356C-4B4F-91D7-076DDD13F180}"/>
    <cellStyle name="Normal 30 5 3 2" xfId="18522" xr:uid="{E1B4B861-55E7-44B9-9715-3D418F292B68}"/>
    <cellStyle name="Normal 30 5 3 2 2" xfId="18523" xr:uid="{6D5F6BC8-7C86-4325-BEF8-5D1317FFC25D}"/>
    <cellStyle name="Normal 30 5 3 3" xfId="18524" xr:uid="{7BEBE602-F354-40F6-913D-A13F323F57D3}"/>
    <cellStyle name="Normal 30 5 3 3 2" xfId="18525" xr:uid="{4E73BD79-3AAB-4FE1-A61C-5057DB19E669}"/>
    <cellStyle name="Normal 30 5 3 4" xfId="18526" xr:uid="{AD7597AE-7AD0-4A4C-95C9-758048DAF03F}"/>
    <cellStyle name="Normal 30 5 3_PP" xfId="18527" xr:uid="{8041F6D4-C314-428C-B79E-48AAC0DD67CD}"/>
    <cellStyle name="Normal 30 5 4" xfId="18528" xr:uid="{E8170F6B-21BC-4F30-A46F-BD202370F159}"/>
    <cellStyle name="Normal 30 5 4 2" xfId="18529" xr:uid="{86DBF993-B7FB-4690-BC09-EC84DE7684DA}"/>
    <cellStyle name="Normal 30 5 4_PP" xfId="18530" xr:uid="{B6C76C7A-50F5-41F1-A564-F0836ADBBE78}"/>
    <cellStyle name="Normal 30 5 5" xfId="18531" xr:uid="{3EB09B67-BFB0-4EEC-9409-A424AD1CEAE8}"/>
    <cellStyle name="Normal 30 5_(2) SPGD Actuals" xfId="18532" xr:uid="{85748982-5E03-44E9-8D63-EFE27C08031A}"/>
    <cellStyle name="Normal 30 6" xfId="18533" xr:uid="{39C8F9AB-05A2-431E-B7DB-64EEDA8B09FC}"/>
    <cellStyle name="Normal 30 6 2" xfId="18534" xr:uid="{392B8F3A-9EBB-4396-94E4-499AAEF0A493}"/>
    <cellStyle name="Normal 30 6 3" xfId="18535" xr:uid="{023B7518-EDB7-4CDF-AEA4-6822EC74E44A}"/>
    <cellStyle name="Normal 30 6_PP" xfId="18536" xr:uid="{A6EAEC7F-8257-4CC0-A398-C06C0B963F32}"/>
    <cellStyle name="Normal 30 7" xfId="18537" xr:uid="{DFEFC480-707F-4C65-86D2-13E6C56A268B}"/>
    <cellStyle name="Normal 30 7 2" xfId="18538" xr:uid="{C63F6563-065D-4AFE-BE48-81CDEE646CF6}"/>
    <cellStyle name="Normal 30 7_PP" xfId="18539" xr:uid="{AC4A6A25-0509-4BE2-A61B-F8287DAD9098}"/>
    <cellStyle name="Normal 30 8" xfId="18540" xr:uid="{72DB74B9-65D9-4E7C-909B-56312C6DDB79}"/>
    <cellStyle name="Normal 30 8 2" xfId="18541" xr:uid="{B5655D92-8B44-4289-AAD9-D6DFB332A206}"/>
    <cellStyle name="Normal 30 8 2 2" xfId="18542" xr:uid="{65CD6D67-781C-4DF1-9CB6-C66B7632272F}"/>
    <cellStyle name="Normal 30 8 3" xfId="18543" xr:uid="{25A26016-1980-456E-8B9A-E5427E77C671}"/>
    <cellStyle name="Normal 30 8 3 2" xfId="18544" xr:uid="{71B12EA9-E16B-4466-840E-8DBD10746C72}"/>
    <cellStyle name="Normal 30 8 4" xfId="18545" xr:uid="{6EADD5E8-A14A-453C-9F1B-7492B2B521DC}"/>
    <cellStyle name="Normal 30 8_PP" xfId="18546" xr:uid="{C8D7A0E9-D992-4F63-B2F3-C8C9228B51C7}"/>
    <cellStyle name="Normal 30 9" xfId="18547" xr:uid="{961C17AA-1315-4DAD-BD89-072C8C08E8A6}"/>
    <cellStyle name="Normal 30 9 2" xfId="18548" xr:uid="{0A01ED19-3EE1-4077-8F27-A7B61E126E78}"/>
    <cellStyle name="Normal 30 9_PP" xfId="18549" xr:uid="{C1EE9F32-59EE-4379-B140-03AB9883F1F3}"/>
    <cellStyle name="Normal 30_(1) Control" xfId="18550" xr:uid="{C6CD23C2-C9F3-499F-A2C9-6CCF09F70CA6}"/>
    <cellStyle name="Normal 300" xfId="18551" xr:uid="{D481BB38-09B6-4412-AC2D-1116E941E060}"/>
    <cellStyle name="Normal 300 2" xfId="18552" xr:uid="{2F1A4142-E1F1-40CE-9645-D625CB55676D}"/>
    <cellStyle name="Normal 300_PP" xfId="18553" xr:uid="{6DF22B62-DC7F-4191-9F7A-DC24CD566B98}"/>
    <cellStyle name="Normal 301" xfId="18554" xr:uid="{5A9F1443-C290-44E0-96E5-8308EFE2D718}"/>
    <cellStyle name="Normal 301 2" xfId="18555" xr:uid="{8EFDCC79-6EE9-463C-BA07-614FB7DFD31F}"/>
    <cellStyle name="Normal 301_PP" xfId="18556" xr:uid="{0ECB27E3-BF4D-49E3-81D5-849FA42EA00E}"/>
    <cellStyle name="Normal 302" xfId="18557" xr:uid="{DD962CE5-4EDC-4F31-94A0-512EB826472F}"/>
    <cellStyle name="Normal 302 2" xfId="18558" xr:uid="{689580E9-9E49-4196-9A5A-45BCAE585ED5}"/>
    <cellStyle name="Normal 302_PP" xfId="18559" xr:uid="{E1B0C57D-9C24-497B-BDB3-C3C5D6FCB4B1}"/>
    <cellStyle name="Normal 303" xfId="18560" xr:uid="{6B6E7D05-D296-4A22-8AD5-72ED5A27D7CB}"/>
    <cellStyle name="Normal 303 2" xfId="18561" xr:uid="{559B7E1D-F7AB-4F8D-A847-CD8AABE1A2DC}"/>
    <cellStyle name="Normal 303 2 2" xfId="18562" xr:uid="{BFB16D0B-7EB4-47BD-84A5-0C50FC281696}"/>
    <cellStyle name="Normal 303 2 2 2" xfId="18563" xr:uid="{747D7075-0F38-4C74-AEC5-7884A53244F3}"/>
    <cellStyle name="Normal 303 2 2_PP" xfId="18564" xr:uid="{45A387A5-FAB6-48B5-9327-709EA1ECC58C}"/>
    <cellStyle name="Normal 303 2 3" xfId="18565" xr:uid="{5C93AF48-5B33-493E-8953-2D8E444633A6}"/>
    <cellStyle name="Normal 303 2_(2) SPGD Actuals" xfId="18566" xr:uid="{0143C54E-9948-476C-A57D-1C488AC94937}"/>
    <cellStyle name="Normal 303 3" xfId="18567" xr:uid="{23435F08-02C9-422F-A032-B57A398A5D6F}"/>
    <cellStyle name="Normal 303_(2) SPGD Actuals" xfId="18568" xr:uid="{9B7AEB20-190B-4CBD-926C-C054FA63E7DC}"/>
    <cellStyle name="Normal 304" xfId="18569" xr:uid="{308B77F2-CA1F-4D59-962C-C13F6EEDBB50}"/>
    <cellStyle name="Normal 304 2" xfId="18570" xr:uid="{CAA20ED1-F30C-4673-BB1E-B85787FDAC07}"/>
    <cellStyle name="Normal 304_PP" xfId="18571" xr:uid="{39648DDC-F4D5-4BD3-8815-C8AAA76C3B7D}"/>
    <cellStyle name="Normal 305" xfId="18572" xr:uid="{75C18062-54E3-4EE9-9C06-667A04A45D77}"/>
    <cellStyle name="Normal 306" xfId="18573" xr:uid="{7B4EA57A-96AE-4D3D-9F8A-43E809745E23}"/>
    <cellStyle name="Normal 307" xfId="18574" xr:uid="{584C5530-38BF-49A4-A2C9-3E7AE2FEAA5F}"/>
    <cellStyle name="Normal 307 2" xfId="18575" xr:uid="{B590A73C-4512-4268-8556-4CB18AB9A3AF}"/>
    <cellStyle name="Normal 307_PP" xfId="18576" xr:uid="{FE6DF388-42AA-4C3E-963F-567E7942F2AB}"/>
    <cellStyle name="Normal 308" xfId="18577" xr:uid="{A280F941-5880-4189-A9FF-A2D4CC00192D}"/>
    <cellStyle name="Normal 309" xfId="18578" xr:uid="{9F9D1D30-E000-4A69-9D23-DCB67F8895B5}"/>
    <cellStyle name="Normal 31" xfId="18579" xr:uid="{A49327B2-C749-4EDF-A126-C06F25BF0AF3}"/>
    <cellStyle name="Normal 31 10" xfId="18580" xr:uid="{E185BC36-CBCB-41CF-BF09-023EB8310741}"/>
    <cellStyle name="Normal 31 10 2" xfId="18581" xr:uid="{DCEFE79A-3F63-4F33-ABF3-F9F3D682ED36}"/>
    <cellStyle name="Normal 31 10_(2a) Energy Sales YTD" xfId="18582" xr:uid="{842D98C7-0200-4005-B5C6-2661A140E6FB}"/>
    <cellStyle name="Normal 31 11" xfId="18583" xr:uid="{FC58176F-ADA5-4B9A-9354-F6477E6C9916}"/>
    <cellStyle name="Normal 31 12" xfId="18584" xr:uid="{DB5859EB-A0E5-4FD9-9DDE-B233F37DCDEC}"/>
    <cellStyle name="Normal 31 2" xfId="18585" xr:uid="{EF04D37C-C1DB-4287-9D0D-71A1F510783B}"/>
    <cellStyle name="Normal 31 2 2" xfId="18586" xr:uid="{A53FF980-A3B1-45B6-8FE7-4FB397336A79}"/>
    <cellStyle name="Normal 31 2 2 2" xfId="18587" xr:uid="{4312CD8D-46B6-4DC6-BA31-A4B48335E284}"/>
    <cellStyle name="Normal 31 2 2 2 2" xfId="18588" xr:uid="{BBAC8910-8AC2-4F15-BAD7-6C2C56158029}"/>
    <cellStyle name="Normal 31 2 2 2_(5a) Budget Volume &amp; Price" xfId="18589" xr:uid="{A88C74CB-AE4D-4ED0-969D-A4DCCBCB901C}"/>
    <cellStyle name="Normal 31 2 2 3" xfId="18590" xr:uid="{2E77096B-4668-4DAF-9304-CF890EA1E29C}"/>
    <cellStyle name="Normal 31 2 2_(1a) Quarterly" xfId="18591" xr:uid="{72007F2F-9C97-43D0-93B4-D768CDA64192}"/>
    <cellStyle name="Normal 31 2 3" xfId="18592" xr:uid="{B5860F68-976B-4E29-8282-4534FDC8EF6E}"/>
    <cellStyle name="Normal 31 2 3 2" xfId="18593" xr:uid="{248F09A1-6D7A-4426-BA44-01C87BD0B2BB}"/>
    <cellStyle name="Normal 31 2 3 2 2" xfId="18594" xr:uid="{98BA2BB3-3340-4068-A44F-55D0179302E1}"/>
    <cellStyle name="Normal 31 2 3 2 2 2" xfId="18595" xr:uid="{5251454B-C477-4D36-808C-09F7695E123E}"/>
    <cellStyle name="Normal 31 2 3 2 3" xfId="18596" xr:uid="{E6F8F580-0858-49E5-B926-D3C8B23DB49F}"/>
    <cellStyle name="Normal 31 2 3 2 3 2" xfId="18597" xr:uid="{0CB91F95-37EC-4750-8249-7B225044CE63}"/>
    <cellStyle name="Normal 31 2 3 2 4" xfId="18598" xr:uid="{1BFFA073-ED17-4031-B0F4-1BEAF7192F74}"/>
    <cellStyle name="Normal 31 2 3 2_PP" xfId="18599" xr:uid="{F9AB1E43-B608-488A-B07F-485773202CD8}"/>
    <cellStyle name="Normal 31 2 3 3" xfId="18600" xr:uid="{6D6F8839-77A4-4FBB-98AC-C76A4D71B2EA}"/>
    <cellStyle name="Normal 31 2 3 4" xfId="18601" xr:uid="{B4C77FE2-4E88-46A0-8415-2DC92888E5D8}"/>
    <cellStyle name="Normal 31 2 3_(1a) Quarterly" xfId="18602" xr:uid="{83E43A16-1693-4A57-83F7-444338E13745}"/>
    <cellStyle name="Normal 31 2 4" xfId="18603" xr:uid="{C0B33902-1B0D-4DF5-B926-4049ACD43BF5}"/>
    <cellStyle name="Normal 31 2 4 2" xfId="18604" xr:uid="{4C6B76A3-B5C5-4E08-B2AC-0048A24802FB}"/>
    <cellStyle name="Normal 31 2 4 2 2" xfId="18605" xr:uid="{BEDAE467-2589-4A8A-8BEA-58E0ACC8A5DF}"/>
    <cellStyle name="Normal 31 2 4 3" xfId="18606" xr:uid="{7CEBEE56-0ACB-4E00-9E5B-1B5C26DDA9B3}"/>
    <cellStyle name="Normal 31 2 4 3 2" xfId="18607" xr:uid="{20A2C2C4-D5D1-4D97-8D6A-88D2B3A981AD}"/>
    <cellStyle name="Normal 31 2 4 4" xfId="18608" xr:uid="{1B2A54ED-87DF-43CB-BB8A-C5E24B394603}"/>
    <cellStyle name="Normal 31 2 4_PP" xfId="18609" xr:uid="{D52FB999-FC05-4D37-8424-577CA7F20404}"/>
    <cellStyle name="Normal 31 2 5" xfId="18610" xr:uid="{87C27DF7-762B-421B-A53D-E31FE1138FCC}"/>
    <cellStyle name="Normal 31 2 5 2" xfId="18611" xr:uid="{CE4E6283-F463-4186-9408-CE6F74C907D5}"/>
    <cellStyle name="Normal 31 2 5 2 2" xfId="18612" xr:uid="{E84952AD-D409-4DED-B2FE-9D6E78C79676}"/>
    <cellStyle name="Normal 31 2 5 3" xfId="18613" xr:uid="{2E208B17-D519-433B-892A-76F9C6E57E81}"/>
    <cellStyle name="Normal 31 2 5 3 2" xfId="18614" xr:uid="{9AAB7B85-C43C-41AA-B22A-454A6DD8C76E}"/>
    <cellStyle name="Normal 31 2 5 4" xfId="18615" xr:uid="{D317DE6B-EE01-49D2-AB0C-AB6E4929BB8C}"/>
    <cellStyle name="Normal 31 2 5_PP" xfId="18616" xr:uid="{3A686ECE-55C4-4B34-A323-AA1DB7569428}"/>
    <cellStyle name="Normal 31 2 6" xfId="18617" xr:uid="{6750B2AF-BF4F-4EE2-B00C-5213B0BFA6DE}"/>
    <cellStyle name="Normal 31 2 6 2" xfId="18618" xr:uid="{38F239FE-1F56-4188-831C-DB435F73A8FD}"/>
    <cellStyle name="Normal 31 2 6 2 2" xfId="18619" xr:uid="{91F49FC6-6CDE-420D-9416-56F4F5BC87B3}"/>
    <cellStyle name="Normal 31 2 6 3" xfId="18620" xr:uid="{12836842-1F81-4884-A461-9FB57C139110}"/>
    <cellStyle name="Normal 31 2 6 3 2" xfId="18621" xr:uid="{C21EC296-9470-416E-91A3-BAD9D43AF8AB}"/>
    <cellStyle name="Normal 31 2 6 4" xfId="18622" xr:uid="{7F4B4414-A906-4419-8CE1-0AE9B3F1EC5F}"/>
    <cellStyle name="Normal 31 2 6_PP" xfId="18623" xr:uid="{5610C591-0AAA-46C4-9D7E-5AF79E51AA81}"/>
    <cellStyle name="Normal 31 2 7" xfId="18624" xr:uid="{58FBC0A6-A5EF-4198-8A41-56DFE67BC64A}"/>
    <cellStyle name="Normal 31 2 7 2" xfId="18625" xr:uid="{D18E875A-648A-4092-936E-4C235B9D5F37}"/>
    <cellStyle name="Normal 31 2 7 2 2" xfId="18626" xr:uid="{E7FB466D-1404-4577-B535-33E20192C8AF}"/>
    <cellStyle name="Normal 31 2 7 3" xfId="18627" xr:uid="{ED9EF709-D453-4EBF-90DD-595563979BAD}"/>
    <cellStyle name="Normal 31 2 7 3 2" xfId="18628" xr:uid="{CB40CE84-44BA-4467-B92D-20B6F98655A6}"/>
    <cellStyle name="Normal 31 2 7 4" xfId="18629" xr:uid="{B904C215-8FBB-4133-B1F2-F4E5D94A5B0C}"/>
    <cellStyle name="Normal 31 2 7_PP" xfId="18630" xr:uid="{E03BB4D5-E265-4990-8428-D0A0C5CFBCE7}"/>
    <cellStyle name="Normal 31 2 8" xfId="18631" xr:uid="{0ADCB36B-CF6D-46CF-94D3-B9D8AE99CB5E}"/>
    <cellStyle name="Normal 31 2_(1) Control" xfId="18632" xr:uid="{05951B27-06BB-4983-9CCD-1155920A02C8}"/>
    <cellStyle name="Normal 31 3" xfId="18633" xr:uid="{AF5B4E18-8C1D-4A87-A9CC-9FF73A0BFDF4}"/>
    <cellStyle name="Normal 31 3 2" xfId="18634" xr:uid="{F7883312-3B5D-4283-AE70-C71800AC543F}"/>
    <cellStyle name="Normal 31 3 2 2" xfId="18635" xr:uid="{14B5B22C-A48C-4B3A-BA1D-F2A250D7DA81}"/>
    <cellStyle name="Normal 31 3 2 2 2" xfId="18636" xr:uid="{13B364D0-3A3C-415B-A3EA-E79BBFEA422D}"/>
    <cellStyle name="Normal 31 3 2 3" xfId="18637" xr:uid="{12A57684-1F13-4912-9C1B-23D14EA6776E}"/>
    <cellStyle name="Normal 31 3 2 3 2" xfId="18638" xr:uid="{12651688-3192-4DC7-AA24-A2E442A8F17C}"/>
    <cellStyle name="Normal 31 3 2 4" xfId="18639" xr:uid="{A8D52621-1278-4D5F-AE2A-D106280292AD}"/>
    <cellStyle name="Normal 31 3 2_(5a) Budget Volume &amp; Price" xfId="18640" xr:uid="{FB3A538B-6D11-469E-8E36-56978FB11759}"/>
    <cellStyle name="Normal 31 3 3" xfId="18641" xr:uid="{BD8258E4-46B1-42AA-854E-3D93D4133E51}"/>
    <cellStyle name="Normal 31 3 3 2" xfId="18642" xr:uid="{04D247F2-2BAD-41E8-B721-B848A7CA5A14}"/>
    <cellStyle name="Normal 31 3 3 2 2" xfId="18643" xr:uid="{E5729673-4279-4C75-BDD6-0B6E32F80709}"/>
    <cellStyle name="Normal 31 3 3 3" xfId="18644" xr:uid="{962B8C0D-6FC6-4C0B-ADD2-41466F818819}"/>
    <cellStyle name="Normal 31 3 3 3 2" xfId="18645" xr:uid="{586D368A-7D06-476E-9FDF-2AD93C54BBA4}"/>
    <cellStyle name="Normal 31 3 3 4" xfId="18646" xr:uid="{2AB9137F-C12A-4874-BD29-999344B030BF}"/>
    <cellStyle name="Normal 31 3 3_PP" xfId="18647" xr:uid="{D1612C98-6ADE-46D8-A070-6DD50FE38F7D}"/>
    <cellStyle name="Normal 31 3 4" xfId="18648" xr:uid="{DE974635-BB6F-42E6-96C0-444BB49D5C83}"/>
    <cellStyle name="Normal 31 3 4 2" xfId="18649" xr:uid="{6405B256-95A7-466C-AB41-2C5826A2461E}"/>
    <cellStyle name="Normal 31 3 4 2 2" xfId="18650" xr:uid="{49921773-9F39-44DB-A439-6AEE5BEDB19E}"/>
    <cellStyle name="Normal 31 3 4 3" xfId="18651" xr:uid="{9D9E024F-97E3-4768-A419-DEC27CD102B0}"/>
    <cellStyle name="Normal 31 3 4 3 2" xfId="18652" xr:uid="{DD28AA81-F3B2-42F7-8972-485101FE287F}"/>
    <cellStyle name="Normal 31 3 4 4" xfId="18653" xr:uid="{AB86F769-5127-4ABE-BB0F-0B91B3319A15}"/>
    <cellStyle name="Normal 31 3 4_PP" xfId="18654" xr:uid="{D0C483F4-2130-4C03-908A-FAEA0AA2EC1F}"/>
    <cellStyle name="Normal 31 3 5" xfId="18655" xr:uid="{FD9B3487-7212-4615-9FEE-23120D43DEB0}"/>
    <cellStyle name="Normal 31 3 6" xfId="18656" xr:uid="{54EC8E38-C101-4395-9339-1ABC5AEB3962}"/>
    <cellStyle name="Normal 31 3 7" xfId="18657" xr:uid="{9CAB071F-4231-43D0-84B1-70613DF8D30E}"/>
    <cellStyle name="Normal 31 3_(1) Control" xfId="18658" xr:uid="{CD52CE13-DAAB-4F0B-AADC-D2BCBEBB1DC5}"/>
    <cellStyle name="Normal 31 4" xfId="18659" xr:uid="{045E6A0E-D4FC-4681-8D28-5EBDDB2784ED}"/>
    <cellStyle name="Normal 31 4 2" xfId="18660" xr:uid="{48DB31CA-59BB-4099-913B-12D36E3CB620}"/>
    <cellStyle name="Normal 31 4 2 2" xfId="18661" xr:uid="{87C8588B-8AF5-4A71-99C4-F684D9E2AD9B}"/>
    <cellStyle name="Normal 31 4 2 2 2" xfId="18662" xr:uid="{615AB7D5-306B-49E6-81A2-60D6A86FF363}"/>
    <cellStyle name="Normal 31 4 2 3" xfId="18663" xr:uid="{626016DA-DFE0-4D68-8513-19F6214136B7}"/>
    <cellStyle name="Normal 31 4 2 3 2" xfId="18664" xr:uid="{EE0C4827-6479-4613-9BEE-623DB4FDD215}"/>
    <cellStyle name="Normal 31 4 2 4" xfId="18665" xr:uid="{C13CEF97-9D3B-4A0F-89E7-1A2482023490}"/>
    <cellStyle name="Normal 31 4 2_PP" xfId="18666" xr:uid="{CF134BA8-BB27-4636-9507-EA4A402ED1ED}"/>
    <cellStyle name="Normal 31 4 3" xfId="18667" xr:uid="{1956782F-1727-4EBB-8556-A345BBDA4888}"/>
    <cellStyle name="Normal 31 4 3 2" xfId="18668" xr:uid="{4D9C8F23-1D46-4FB1-A4F3-B3032BDCA8B5}"/>
    <cellStyle name="Normal 31 4 3 2 2" xfId="18669" xr:uid="{4CB2C2DB-B9C6-4025-B018-B206B97FA306}"/>
    <cellStyle name="Normal 31 4 3 3" xfId="18670" xr:uid="{A1F97A8B-C0E3-45F5-B3CB-C11F14FEEAB2}"/>
    <cellStyle name="Normal 31 4 3 3 2" xfId="18671" xr:uid="{4605F1D6-0205-4CB3-941C-CEBA324A83E4}"/>
    <cellStyle name="Normal 31 4 3 4" xfId="18672" xr:uid="{F298D151-CA01-42E8-877E-E1518F8A5EF2}"/>
    <cellStyle name="Normal 31 4 3_PP" xfId="18673" xr:uid="{58D35257-D6C0-4EE9-9AB5-3C42E6F18730}"/>
    <cellStyle name="Normal 31 4 4" xfId="18674" xr:uid="{65FEC028-5D94-4B9D-AF94-167701CE56EF}"/>
    <cellStyle name="Normal 31 4 5" xfId="18675" xr:uid="{28FB99B6-32D1-4B85-B520-809E0D4A4EF9}"/>
    <cellStyle name="Normal 31 4_(1a) Quarterly" xfId="18676" xr:uid="{BFD0C062-B4D2-4C1F-88A2-2AB1432B6A75}"/>
    <cellStyle name="Normal 31 5" xfId="18677" xr:uid="{BF5E23D3-2378-42A0-9C7A-56594CA93260}"/>
    <cellStyle name="Normal 31 5 2" xfId="18678" xr:uid="{D22764E7-4DB8-4B20-B1A3-EEE66C545249}"/>
    <cellStyle name="Normal 31 5 2 2" xfId="18679" xr:uid="{30DB7099-7F27-413F-8C7D-9F006552D39A}"/>
    <cellStyle name="Normal 31 5 2 2 2" xfId="18680" xr:uid="{F493CC35-4CD4-40E5-A944-C6AB49601862}"/>
    <cellStyle name="Normal 31 5 2 3" xfId="18681" xr:uid="{15480FE7-51AF-40F2-8271-00252757BDFE}"/>
    <cellStyle name="Normal 31 5 2 3 2" xfId="18682" xr:uid="{DD3C7192-13B6-46A2-A940-973DF8DEA268}"/>
    <cellStyle name="Normal 31 5 2_PP" xfId="18683" xr:uid="{20AC3D49-D574-48C0-852A-5DE2F2174CE0}"/>
    <cellStyle name="Normal 31 5 3" xfId="18684" xr:uid="{B00668D8-6421-445D-932C-0F6D439A1BA3}"/>
    <cellStyle name="Normal 31 5 3 2" xfId="18685" xr:uid="{43FDCFD0-1FBE-4A61-94F7-5FACEDC71B24}"/>
    <cellStyle name="Normal 31 5 3 2 2" xfId="18686" xr:uid="{DC7EA9DF-D065-42C0-9F5E-7E0C2D6CE052}"/>
    <cellStyle name="Normal 31 5 3 3" xfId="18687" xr:uid="{9022DC0E-7377-4A57-9326-B80A427439D2}"/>
    <cellStyle name="Normal 31 5 3 3 2" xfId="18688" xr:uid="{CDF874A8-A370-40CD-97BA-ABCE74D2053C}"/>
    <cellStyle name="Normal 31 5 3 4" xfId="18689" xr:uid="{AC32932A-A211-42D3-B2E4-739827A6FFDF}"/>
    <cellStyle name="Normal 31 5 3_PP" xfId="18690" xr:uid="{74942D91-94FD-499D-A36C-F97F05B9232F}"/>
    <cellStyle name="Normal 31 5 4" xfId="18691" xr:uid="{6A12D254-56ED-4BD0-91BB-2B2C7217D3C7}"/>
    <cellStyle name="Normal 31 5 4 2" xfId="18692" xr:uid="{A5F9B179-A26B-4B4B-94A5-DDAB9374701B}"/>
    <cellStyle name="Normal 31 5 4_PP" xfId="18693" xr:uid="{E6157264-79F9-48CD-8088-B433D57154BF}"/>
    <cellStyle name="Normal 31 5 5" xfId="18694" xr:uid="{D844170C-64F0-4560-8813-0800277F6087}"/>
    <cellStyle name="Normal 31 5_(2) SPGD Actuals" xfId="18695" xr:uid="{905AC7C1-D9B0-4E3B-9629-C5FED493307F}"/>
    <cellStyle name="Normal 31 6" xfId="18696" xr:uid="{311F47AC-B996-45D1-AC33-BDD4EEC5911E}"/>
    <cellStyle name="Normal 31 6 2" xfId="18697" xr:uid="{906BD330-9C54-474E-9A60-A34D353ED4F7}"/>
    <cellStyle name="Normal 31 6 3" xfId="18698" xr:uid="{737B3447-3CC1-4791-936D-750A0320BEA5}"/>
    <cellStyle name="Normal 31 6_PP" xfId="18699" xr:uid="{11FE697E-E808-47FF-9E12-32EABFD4BB88}"/>
    <cellStyle name="Normal 31 7" xfId="18700" xr:uid="{977FA1D3-8E18-4C29-968A-28F2EDDEECF2}"/>
    <cellStyle name="Normal 31 7 2" xfId="18701" xr:uid="{A4B15F9D-35AD-42FE-A1BF-A92032D9738B}"/>
    <cellStyle name="Normal 31 7_PP" xfId="18702" xr:uid="{76446B79-0B80-46FA-9AD6-100DF796E3C5}"/>
    <cellStyle name="Normal 31 8" xfId="18703" xr:uid="{B7192965-1850-44C7-9861-F634D95DF155}"/>
    <cellStyle name="Normal 31 8 2" xfId="18704" xr:uid="{94E60D2F-94B4-4C09-BF80-156878BBF747}"/>
    <cellStyle name="Normal 31 8 2 2" xfId="18705" xr:uid="{F34D3320-3349-4024-AFFF-2C141DA31BF5}"/>
    <cellStyle name="Normal 31 8 3" xfId="18706" xr:uid="{06AEF174-68C3-44F8-8483-8FB514661CF8}"/>
    <cellStyle name="Normal 31 8 3 2" xfId="18707" xr:uid="{81C8A6E4-268A-4059-A780-0E9EEB1E03A3}"/>
    <cellStyle name="Normal 31 8 4" xfId="18708" xr:uid="{1ED3D38A-EE7D-476A-94F3-28A0AA9B7256}"/>
    <cellStyle name="Normal 31 8_PP" xfId="18709" xr:uid="{E56A72F9-C5EC-49ED-904A-57306C07329F}"/>
    <cellStyle name="Normal 31 9" xfId="18710" xr:uid="{FC52FB7A-288D-4504-806C-8A2574ABC637}"/>
    <cellStyle name="Normal 31 9 2" xfId="18711" xr:uid="{7162F5CC-2ACC-4E34-BA01-0A1406922328}"/>
    <cellStyle name="Normal 31 9_PP" xfId="18712" xr:uid="{3270BE7D-163D-4371-923A-4B6693F2D9B2}"/>
    <cellStyle name="Normal 31_(1) Control" xfId="18713" xr:uid="{D480150F-F1C9-4D88-BDDD-421FDF21A4E2}"/>
    <cellStyle name="Normal 310" xfId="18714" xr:uid="{D97C7C38-1298-433F-A723-E8C8730AD536}"/>
    <cellStyle name="Normal 311" xfId="18715" xr:uid="{D569041B-540A-4876-878E-09468BF12916}"/>
    <cellStyle name="Normal 311 2" xfId="18716" xr:uid="{C734D045-9252-491E-B908-44C996DF75E6}"/>
    <cellStyle name="Normal 311 2 2" xfId="18717" xr:uid="{8EFCD31C-C3A3-46BD-88A5-84FC01E0E3FA}"/>
    <cellStyle name="Normal 311 2_PP" xfId="18718" xr:uid="{3AF88F9F-EAF1-431C-8D3C-3DABF2233CAA}"/>
    <cellStyle name="Normal 311 3" xfId="18719" xr:uid="{CE07D280-B406-42FB-806E-256C3F81E2CB}"/>
    <cellStyle name="Normal 311 3 2" xfId="18720" xr:uid="{D69D828A-1508-4521-AB2B-E0F94715AC73}"/>
    <cellStyle name="Normal 311 3_PP" xfId="18721" xr:uid="{3967301B-37EC-4328-A095-B5303B8EDAED}"/>
    <cellStyle name="Normal 311 4" xfId="18722" xr:uid="{73145AAF-95CE-46C5-9E15-77D6C483E276}"/>
    <cellStyle name="Normal 311_(2) SPGD Actuals" xfId="18723" xr:uid="{8F1F3337-32CB-4B94-8023-8A7EBC6D0F71}"/>
    <cellStyle name="Normal 312" xfId="18724" xr:uid="{12BAAA8E-07BB-4078-9BF4-0B133AF89609}"/>
    <cellStyle name="Normal 312 2" xfId="18725" xr:uid="{CBDF691C-F2F6-42E7-9680-2E91B630A695}"/>
    <cellStyle name="Normal 312 2 2" xfId="18726" xr:uid="{16694A7A-D520-4ED4-A670-4F1B53CAEC8D}"/>
    <cellStyle name="Normal 312 2_PP" xfId="18727" xr:uid="{D44506A9-4560-4FAC-920F-9B02F5B87294}"/>
    <cellStyle name="Normal 312 3" xfId="18728" xr:uid="{403673F6-FE8C-4637-8507-D9441DF64D49}"/>
    <cellStyle name="Normal 312 3 2" xfId="18729" xr:uid="{B904B424-94E2-44B3-8485-CC7518306726}"/>
    <cellStyle name="Normal 312 3_PP" xfId="18730" xr:uid="{F01C34E7-00E9-44EF-9065-083458B4F5D4}"/>
    <cellStyle name="Normal 312 4" xfId="18731" xr:uid="{48AF858F-DAFC-4AD6-9EFA-FCD8617229C1}"/>
    <cellStyle name="Normal 312_(2) SPGD Actuals" xfId="18732" xr:uid="{C905C86E-A0A5-4C28-8069-1C702C91B608}"/>
    <cellStyle name="Normal 313" xfId="18733" xr:uid="{7BA06920-6923-439F-A130-20C02030BCA8}"/>
    <cellStyle name="Normal 313 2" xfId="18734" xr:uid="{AD87B68F-6305-4DE2-BFF5-8AC9EEA3608B}"/>
    <cellStyle name="Normal 313_PP" xfId="18735" xr:uid="{3A99F182-A5BA-46CF-9125-B94EB3DD0391}"/>
    <cellStyle name="Normal 314" xfId="18736" xr:uid="{34BA2D9E-BF93-409F-A7CB-66392894825E}"/>
    <cellStyle name="Normal 314 2" xfId="18737" xr:uid="{47D8061C-F236-4408-89E0-35446B398325}"/>
    <cellStyle name="Normal 314_PP" xfId="18738" xr:uid="{A9F9956A-D42D-465C-9A0A-105709F40A48}"/>
    <cellStyle name="Normal 315" xfId="18739" xr:uid="{EC2B1FCD-B4EE-4084-B124-6B01CE34C621}"/>
    <cellStyle name="Normal 315 2" xfId="18740" xr:uid="{B3000A38-AF2A-4FF6-8317-8415B1D8854C}"/>
    <cellStyle name="Normal 315_PP" xfId="18741" xr:uid="{6D44A33A-EBC4-42E9-8E30-38170C4E9C90}"/>
    <cellStyle name="Normal 316" xfId="18742" xr:uid="{CD816A80-F397-43F7-A564-034580D43CF8}"/>
    <cellStyle name="Normal 316 2" xfId="18743" xr:uid="{BF415207-C3E6-48AB-9DE7-103287EC1147}"/>
    <cellStyle name="Normal 316_PP" xfId="18744" xr:uid="{6DC0B0CB-D55D-4B69-91E6-98FC7D0F8084}"/>
    <cellStyle name="Normal 317" xfId="18745" xr:uid="{1E4F9D29-1EE9-4047-855D-D603996E8167}"/>
    <cellStyle name="Normal 317 2" xfId="18746" xr:uid="{373F3041-E615-4F49-BF46-25F38E475D2F}"/>
    <cellStyle name="Normal 317_PP" xfId="18747" xr:uid="{DA53CD68-4F28-4DED-9E3C-7A71745F3F99}"/>
    <cellStyle name="Normal 318" xfId="18748" xr:uid="{BAA23A82-9755-4B62-B331-135301F7F0F8}"/>
    <cellStyle name="Normal 318 2" xfId="18749" xr:uid="{BBF68B58-4DF5-4818-986F-99B948944648}"/>
    <cellStyle name="Normal 318_PP" xfId="18750" xr:uid="{DFF38FE3-A396-4BE2-B114-A13E0EE465F4}"/>
    <cellStyle name="Normal 319" xfId="18751" xr:uid="{49DE559D-32EE-4286-9178-3AF0C42A1ECE}"/>
    <cellStyle name="Normal 319 2" xfId="18752" xr:uid="{D67489C1-1408-4CB9-955B-EA667F9216EC}"/>
    <cellStyle name="Normal 319_PP" xfId="18753" xr:uid="{E964831D-0473-4832-BD0A-55D7715FACED}"/>
    <cellStyle name="Normal 32" xfId="18754" xr:uid="{EA71997B-9B26-472D-A0EF-38455DCA2568}"/>
    <cellStyle name="Normal 32 10" xfId="18755" xr:uid="{E172C0D0-D513-48A4-BB04-9EFD7A6F57AA}"/>
    <cellStyle name="Normal 32 11" xfId="18756" xr:uid="{B9FE5F9C-822F-459D-9EDD-1E25271DBAE4}"/>
    <cellStyle name="Normal 32 2" xfId="18757" xr:uid="{4CF828CA-8EE0-4750-8EC1-30876F48EE50}"/>
    <cellStyle name="Normal 32 2 2" xfId="18758" xr:uid="{C665FDD3-BF6C-4E7A-BEB0-119CB2D6E086}"/>
    <cellStyle name="Normal 32 2 2 2" xfId="18759" xr:uid="{9E333F1C-E82E-4BEA-B702-BE9DFD4957D6}"/>
    <cellStyle name="Normal 32 2 2_(5a) Budget Volume &amp; Price" xfId="18760" xr:uid="{A4D32B65-7621-43E1-A016-23F64C33EB8C}"/>
    <cellStyle name="Normal 32 2 3" xfId="18761" xr:uid="{97591193-D013-4EAC-A21A-2DAAEB422683}"/>
    <cellStyle name="Normal 32 2 3 2" xfId="18762" xr:uid="{9E7F40FE-06B8-4F6A-BC81-28991B053FA2}"/>
    <cellStyle name="Normal 32 2 3 2 2" xfId="18763" xr:uid="{C9EE1120-DFBE-4BCE-AFA4-EB833F7DC9C0}"/>
    <cellStyle name="Normal 32 2 3 2 2 2" xfId="18764" xr:uid="{207A5753-3552-4998-8F37-8BEB1D4F1369}"/>
    <cellStyle name="Normal 32 2 3 2 3" xfId="18765" xr:uid="{86540E27-A1A7-4B17-A612-0A36FE5BCEF4}"/>
    <cellStyle name="Normal 32 2 3 2 3 2" xfId="18766" xr:uid="{FD6351E6-DAE5-40F7-B0C7-1EFE193C70F4}"/>
    <cellStyle name="Normal 32 2 3 2 4" xfId="18767" xr:uid="{198E3AFA-B88D-40D2-8E2C-1F08ED87F8FF}"/>
    <cellStyle name="Normal 32 2 3 2_PP" xfId="18768" xr:uid="{3145E00A-1DCB-4874-B4C8-EB06FE532D3D}"/>
    <cellStyle name="Normal 32 2 3 3" xfId="18769" xr:uid="{A55CA0EA-10F1-4251-8298-45C887A3AFDA}"/>
    <cellStyle name="Normal 32 2 3 4" xfId="18770" xr:uid="{A92C5EF7-4D94-4F50-866E-AD89479DF4BF}"/>
    <cellStyle name="Normal 32 2 3_(1a) Quarterly" xfId="18771" xr:uid="{9C49B2F9-3C44-4EDE-9862-89D95A2CBA91}"/>
    <cellStyle name="Normal 32 2 4" xfId="18772" xr:uid="{80ED2F1D-158A-4B01-9AF3-B3DA117FE075}"/>
    <cellStyle name="Normal 32 2 4 2" xfId="18773" xr:uid="{2EA4D2D9-3DE9-4F58-BAFF-603F943A13A4}"/>
    <cellStyle name="Normal 32 2 4 2 2" xfId="18774" xr:uid="{3BF15285-B8E3-4769-A11B-9354B96BEDFB}"/>
    <cellStyle name="Normal 32 2 4 3" xfId="18775" xr:uid="{926F77BE-559F-4FD9-9EC4-595149BE996D}"/>
    <cellStyle name="Normal 32 2 4 3 2" xfId="18776" xr:uid="{35DD1A57-AE7E-4D4E-B92D-21FFB9461BFA}"/>
    <cellStyle name="Normal 32 2 4 4" xfId="18777" xr:uid="{B9187462-5662-4DBD-BCC5-8931939C78D4}"/>
    <cellStyle name="Normal 32 2 4_PP" xfId="18778" xr:uid="{A46AB188-EB66-4BAB-ABFA-169CEF6CCCDC}"/>
    <cellStyle name="Normal 32 2 5" xfId="18779" xr:uid="{FE422620-7A0C-436C-9F82-F7C00132DBB0}"/>
    <cellStyle name="Normal 32 2_(1a) Quarterly" xfId="18780" xr:uid="{EE589CB8-536E-40D2-B950-6B9FF4C3E5FF}"/>
    <cellStyle name="Normal 32 3" xfId="18781" xr:uid="{7086CAD1-44F6-44E4-AA24-A96DD3667552}"/>
    <cellStyle name="Normal 32 3 2" xfId="18782" xr:uid="{08B1F329-9A18-48A7-A2F0-044359343A4B}"/>
    <cellStyle name="Normal 32 3 2 2" xfId="18783" xr:uid="{9F1C0DD3-C4C7-49DC-8172-79A03B9F248E}"/>
    <cellStyle name="Normal 32 3 2 2 2" xfId="18784" xr:uid="{8DD9F8A0-E97C-4666-ADD5-F2620AA33F53}"/>
    <cellStyle name="Normal 32 3 2 3" xfId="18785" xr:uid="{454FE0A2-1078-407B-B27C-E103D0BC3BDF}"/>
    <cellStyle name="Normal 32 3 2 3 2" xfId="18786" xr:uid="{6FC8CC05-CF69-46C9-86F6-935B9E79CADA}"/>
    <cellStyle name="Normal 32 3 2 4" xfId="18787" xr:uid="{751D4B72-BE60-4994-9B5E-F567A368028C}"/>
    <cellStyle name="Normal 32 3 2_PP" xfId="18788" xr:uid="{9865B6BB-5078-418B-929C-CB17F28C002D}"/>
    <cellStyle name="Normal 32 3 3" xfId="18789" xr:uid="{3861F467-7086-47E6-A677-CEB85B27E7F7}"/>
    <cellStyle name="Normal 32 3 3 2" xfId="18790" xr:uid="{B89F3ADA-2EF2-4807-BC09-AB56EF282ED2}"/>
    <cellStyle name="Normal 32 3 3 2 2" xfId="18791" xr:uid="{C2DE5C06-F2D6-46A2-85F1-911789FDC46E}"/>
    <cellStyle name="Normal 32 3 3 3" xfId="18792" xr:uid="{638682BA-0676-4B52-A831-AFE7F73E0C78}"/>
    <cellStyle name="Normal 32 3 3 3 2" xfId="18793" xr:uid="{0687AF41-3C17-4134-808D-2148A9D6C5B4}"/>
    <cellStyle name="Normal 32 3 3 4" xfId="18794" xr:uid="{9B293F4A-287E-4674-8465-B0F44488A381}"/>
    <cellStyle name="Normal 32 3 3_PP" xfId="18795" xr:uid="{D20DF971-08A6-4BA6-BEBF-694C40ED4458}"/>
    <cellStyle name="Normal 32 3 4" xfId="18796" xr:uid="{3FAA7B46-519E-48D0-AC72-7A4101E5EA2D}"/>
    <cellStyle name="Normal 32 3 5" xfId="18797" xr:uid="{7BE56026-1897-4168-A66A-2F21EAB2C512}"/>
    <cellStyle name="Normal 32 3_(1a) Quarterly" xfId="18798" xr:uid="{2A13A2B5-4248-4D3B-A837-7593741023D5}"/>
    <cellStyle name="Normal 32 4" xfId="18799" xr:uid="{2DB4077A-0C22-473F-A342-3885F874BE10}"/>
    <cellStyle name="Normal 32 4 2" xfId="18800" xr:uid="{71E944DB-E4FA-4F2C-9754-2EE356F82D57}"/>
    <cellStyle name="Normal 32 4 2 2" xfId="18801" xr:uid="{5161C809-061F-4BEA-8CDC-B4C0B7ED5BAC}"/>
    <cellStyle name="Normal 32 4 2 2 2" xfId="18802" xr:uid="{04F4E223-C9EB-400D-92D1-3D47A0F02740}"/>
    <cellStyle name="Normal 32 4 2 3" xfId="18803" xr:uid="{000FCFC3-396C-42C5-9477-23EE511B0196}"/>
    <cellStyle name="Normal 32 4 2 3 2" xfId="18804" xr:uid="{7E9BA8B1-547F-4A04-89C3-1E0ADC6D90E1}"/>
    <cellStyle name="Normal 32 4 2 4" xfId="18805" xr:uid="{F645FB1E-4226-4267-AEEC-BC0E7B125635}"/>
    <cellStyle name="Normal 32 4 2_PP" xfId="18806" xr:uid="{559D9C91-1692-464F-BEB4-7EDC9F097C36}"/>
    <cellStyle name="Normal 32 4 3" xfId="18807" xr:uid="{676AA078-FAFB-4EC3-824B-34F7EA2AA0AD}"/>
    <cellStyle name="Normal 32 4 3 2" xfId="18808" xr:uid="{8988B0E4-86FC-46E1-A94E-59B7CE9C1AF1}"/>
    <cellStyle name="Normal 32 4 3 2 2" xfId="18809" xr:uid="{65426305-757B-42BB-8D83-B646722E8EB1}"/>
    <cellStyle name="Normal 32 4 3 3" xfId="18810" xr:uid="{EED05295-C74B-4459-9F9C-152B67BD5B19}"/>
    <cellStyle name="Normal 32 4 3 3 2" xfId="18811" xr:uid="{76437FB0-735A-45EA-96C7-6891F166E560}"/>
    <cellStyle name="Normal 32 4 3 4" xfId="18812" xr:uid="{2817FCF4-661D-482D-B5E7-21C1F83C7530}"/>
    <cellStyle name="Normal 32 4 3_PP" xfId="18813" xr:uid="{0B2B23C3-A96A-4FFF-BBA3-3F66A73DB2E5}"/>
    <cellStyle name="Normal 32 4 4" xfId="18814" xr:uid="{CDAB6728-E249-4B9B-84AD-CCBB7E985B4B}"/>
    <cellStyle name="Normal 32 4 5" xfId="18815" xr:uid="{5556F3C8-D7B7-4DF4-8A80-6EAD2499F85B}"/>
    <cellStyle name="Normal 32 4_(1a) Quarterly" xfId="18816" xr:uid="{2EEA7E11-6EA0-4046-9F55-0C55F78254FF}"/>
    <cellStyle name="Normal 32 5" xfId="18817" xr:uid="{C8D92937-8DF8-4699-B395-593327EE5B71}"/>
    <cellStyle name="Normal 32 5 2" xfId="18818" xr:uid="{3E2FF6FA-D4D0-4E38-9C3B-108E3D03E242}"/>
    <cellStyle name="Normal 32 5 2 2" xfId="18819" xr:uid="{8D3EAD8D-FEA3-4A98-A95A-47987B1603E5}"/>
    <cellStyle name="Normal 32 5 2 2 2" xfId="18820" xr:uid="{BD667C4F-A0EA-4277-9F08-B01A2810C5CE}"/>
    <cellStyle name="Normal 32 5 2 3" xfId="18821" xr:uid="{FFBA5AAF-0D2F-40C9-B220-B43EAF53DD95}"/>
    <cellStyle name="Normal 32 5 2 3 2" xfId="18822" xr:uid="{350846BC-2DEA-4351-8F4F-C47C73276BDE}"/>
    <cellStyle name="Normal 32 5 2 4" xfId="18823" xr:uid="{3FF295EC-2C46-41E0-8376-BB2C969E571A}"/>
    <cellStyle name="Normal 32 5 2_PP" xfId="18824" xr:uid="{2ADBC3EE-BEA5-49BC-BDF6-493E59D445A0}"/>
    <cellStyle name="Normal 32 5 3" xfId="18825" xr:uid="{CEDAA6B6-35AA-4C7F-AA87-0AFE5EECA561}"/>
    <cellStyle name="Normal 32 5 3 2" xfId="18826" xr:uid="{B5912915-5B40-45AF-900D-84E7DB9E841E}"/>
    <cellStyle name="Normal 32 5 3 2 2" xfId="18827" xr:uid="{63954CB5-31CF-47DB-A1CF-5704308FA60E}"/>
    <cellStyle name="Normal 32 5 3 3" xfId="18828" xr:uid="{CE60409D-E47E-464B-87BB-6D964DE378E0}"/>
    <cellStyle name="Normal 32 5 3 3 2" xfId="18829" xr:uid="{67F3A8F8-C024-4810-BDB5-0E4B4E51CDA8}"/>
    <cellStyle name="Normal 32 5 3 4" xfId="18830" xr:uid="{33F1EA7A-FA43-4DAF-AEB8-C3DDA2849DF3}"/>
    <cellStyle name="Normal 32 5 3_PP" xfId="18831" xr:uid="{8835D8A0-D020-4FAB-9C1A-1EA13CA27BAE}"/>
    <cellStyle name="Normal 32 5 4" xfId="18832" xr:uid="{4F452476-F4A3-4586-B5D9-77BC4D642D48}"/>
    <cellStyle name="Normal 32 5 4 2" xfId="18833" xr:uid="{76B5675C-3310-497D-9715-FAB9E80C73FF}"/>
    <cellStyle name="Normal 32 5 5" xfId="18834" xr:uid="{73E0AB07-7CFB-44D8-BC12-3F12E3563677}"/>
    <cellStyle name="Normal 32 5 5 2" xfId="18835" xr:uid="{CCA2F5B1-FDFA-4D46-A071-0B48EB3DBDED}"/>
    <cellStyle name="Normal 32 5_(2) SPGD Actuals" xfId="18836" xr:uid="{3F34A536-5F40-4DF1-9E5A-DACF3F1C5B13}"/>
    <cellStyle name="Normal 32 6" xfId="18837" xr:uid="{FC9F45B9-4718-4A04-8F77-C2B69F36BA24}"/>
    <cellStyle name="Normal 32 6 2" xfId="18838" xr:uid="{FD2D612E-CC9F-4D7F-A486-9DF2F9437506}"/>
    <cellStyle name="Normal 32 6 2 2" xfId="18839" xr:uid="{7FD58911-41BB-4BDE-A7C4-8DAA7A8C55F5}"/>
    <cellStyle name="Normal 32 6 3" xfId="18840" xr:uid="{53D33571-7CA4-46D2-86E3-6D5DB53C49C1}"/>
    <cellStyle name="Normal 32 6 3 2" xfId="18841" xr:uid="{CBCD0010-35CC-482F-AF4C-F5D9B21D5515}"/>
    <cellStyle name="Normal 32 6 4" xfId="18842" xr:uid="{64663940-3ABC-4350-A7E9-B013449F0580}"/>
    <cellStyle name="Normal 32 6_PP" xfId="18843" xr:uid="{257B7875-975F-4792-9A75-19764A9E93A4}"/>
    <cellStyle name="Normal 32 7" xfId="18844" xr:uid="{D39D45E9-747A-45AB-8853-730A0411DBF6}"/>
    <cellStyle name="Normal 32 7 2" xfId="18845" xr:uid="{E01A5F01-BD91-41E2-8B5E-6A4FCD53EB95}"/>
    <cellStyle name="Normal 32 7_PP" xfId="18846" xr:uid="{5EAFC2F0-085F-42FE-9F58-480CFA355D01}"/>
    <cellStyle name="Normal 32 8" xfId="18847" xr:uid="{9D347A72-9ADE-4B38-9909-193EF95ADEF2}"/>
    <cellStyle name="Normal 32 8 2" xfId="18848" xr:uid="{62047D6B-3854-4B74-9367-8628D58EED24}"/>
    <cellStyle name="Normal 32 8 2 2" xfId="18849" xr:uid="{FCA85838-438C-4683-ABC0-FC73208C9290}"/>
    <cellStyle name="Normal 32 8 3" xfId="18850" xr:uid="{824ED4AB-0AB7-4253-AA34-5C6058BE10C1}"/>
    <cellStyle name="Normal 32 8 3 2" xfId="18851" xr:uid="{F8A0A591-2779-415F-928C-4668475B7BA3}"/>
    <cellStyle name="Normal 32 8 4" xfId="18852" xr:uid="{CA3389CB-1E2E-4D5D-8CB2-08E741F9FF0A}"/>
    <cellStyle name="Normal 32 8_PP" xfId="18853" xr:uid="{C3F1DEA0-8121-450B-BAC1-B90AB90DA0B6}"/>
    <cellStyle name="Normal 32 9" xfId="18854" xr:uid="{16463A84-6804-48C6-B011-72DD2493908F}"/>
    <cellStyle name="Normal 32 9 2" xfId="18855" xr:uid="{A7F72A0C-F8E0-42F0-8F9F-7D7EF169CD14}"/>
    <cellStyle name="Normal 32 9 2 2" xfId="18856" xr:uid="{B705B2FF-CCCD-4A1D-829E-914D3599E41D}"/>
    <cellStyle name="Normal 32 9 3" xfId="18857" xr:uid="{73ED47DD-BA41-4DAA-B361-587380E90FD4}"/>
    <cellStyle name="Normal 32 9 3 2" xfId="18858" xr:uid="{7E8C7666-9392-4C32-B9C2-3721C107A54C}"/>
    <cellStyle name="Normal 32 9 4" xfId="18859" xr:uid="{5AB4A4F8-D2BF-4C2B-BBD9-EAC580722EC1}"/>
    <cellStyle name="Normal 32 9_PP" xfId="18860" xr:uid="{F5A005FC-E133-4B88-B5CB-FF5E1EC630CE}"/>
    <cellStyle name="Normal 32_(1) Control" xfId="18861" xr:uid="{59933D09-6BCC-49F1-B156-14790528F8AF}"/>
    <cellStyle name="Normal 320" xfId="18862" xr:uid="{CC110953-8A84-49C4-9409-E18D94AB6EB8}"/>
    <cellStyle name="Normal 321" xfId="18863" xr:uid="{715480AE-490D-4F5A-9162-6507D20E037D}"/>
    <cellStyle name="Normal 321 2" xfId="18864" xr:uid="{22D1A683-08A8-454E-A7FF-0970E5D15E7F}"/>
    <cellStyle name="Normal 321_PP" xfId="18865" xr:uid="{B161D656-C1C1-4C7E-8525-A779B96CC046}"/>
    <cellStyle name="Normal 322" xfId="18866" xr:uid="{33D0DBB4-B62A-4940-89F7-3EB76090F531}"/>
    <cellStyle name="Normal 322 2" xfId="18867" xr:uid="{515225FB-D89F-462E-AB60-9801A429C903}"/>
    <cellStyle name="Normal 322_PP" xfId="18868" xr:uid="{A4C00F27-2EFE-4A86-9E1C-87CC0947A47C}"/>
    <cellStyle name="Normal 323" xfId="18869" xr:uid="{209E4E1E-C43D-4BE8-A6DD-428507A23A5A}"/>
    <cellStyle name="Normal 323 2" xfId="18870" xr:uid="{AF131A11-B235-4FA7-B218-A71EB9598375}"/>
    <cellStyle name="Normal 323_PP" xfId="18871" xr:uid="{E33357D2-D292-4F60-BF25-A02653A4BA6C}"/>
    <cellStyle name="Normal 324" xfId="18872" xr:uid="{CCCA2A32-8309-4674-B2CD-B02E139A8B7B}"/>
    <cellStyle name="Normal 324 2" xfId="18873" xr:uid="{9C9524C7-CA0C-4F4D-9ADD-99679A153BB6}"/>
    <cellStyle name="Normal 324_PP" xfId="18874" xr:uid="{B4CA570F-353F-455A-B0C0-1EBCEF6ACD3A}"/>
    <cellStyle name="Normal 325" xfId="18875" xr:uid="{8BEA18BA-7610-4097-BF34-355691FB00B3}"/>
    <cellStyle name="Normal 326" xfId="18876" xr:uid="{20DC6430-DAD3-45BD-96D6-E92E3B2D5958}"/>
    <cellStyle name="Normal 326 2" xfId="18877" xr:uid="{E8C33969-9D81-4465-80EF-A4E5DFC10E42}"/>
    <cellStyle name="Normal 326_PP" xfId="18878" xr:uid="{844E13B5-A5A6-4420-9661-7274B8D781D7}"/>
    <cellStyle name="Normal 327" xfId="18879" xr:uid="{02672DE4-7BB6-4A02-93DA-2691F81FA536}"/>
    <cellStyle name="Normal 327 2" xfId="18880" xr:uid="{6FEF6F65-BF46-4A24-996F-1AF5702F8388}"/>
    <cellStyle name="Normal 327_PP" xfId="18881" xr:uid="{B1C650A4-96F3-477F-8D04-BFF32DF8A60E}"/>
    <cellStyle name="Normal 328" xfId="18882" xr:uid="{E25835EB-5E3D-46FE-951D-B425012604DC}"/>
    <cellStyle name="Normal 328 2" xfId="18883" xr:uid="{49C36329-760A-42B7-AD15-FBBB98296776}"/>
    <cellStyle name="Normal 328_PP" xfId="18884" xr:uid="{34FA0FAF-0BBD-4402-B16A-6BA26FFAE0EE}"/>
    <cellStyle name="Normal 329" xfId="18885" xr:uid="{F53B7709-2FD8-42F8-9CF7-931DAA821C54}"/>
    <cellStyle name="Normal 329 2" xfId="18886" xr:uid="{54E6CA76-60F3-4154-9B8A-664131BB102E}"/>
    <cellStyle name="Normal 329_PP" xfId="18887" xr:uid="{1A8206E6-8B82-4B1C-A5B6-AA87F7CC255C}"/>
    <cellStyle name="Normal 33" xfId="18888" xr:uid="{92C8A18A-2C00-4114-B0CF-1AF388CC468E}"/>
    <cellStyle name="Normal 33 10" xfId="18889" xr:uid="{FE682101-50DC-4626-A287-901E167B7BE9}"/>
    <cellStyle name="Normal 33 2" xfId="18890" xr:uid="{A19DCF14-6D99-4F30-8C44-578E9F8E290F}"/>
    <cellStyle name="Normal 33 2 2" xfId="18891" xr:uid="{F3784163-D06E-4084-9DA6-FBCD84228B59}"/>
    <cellStyle name="Normal 33 2 2 2" xfId="18892" xr:uid="{3AC450E1-336A-4461-9E35-E224791B4339}"/>
    <cellStyle name="Normal 33 2 2_(5a) Budget Volume &amp; Price" xfId="18893" xr:uid="{6264B7F2-33B6-4ACE-8E05-553C57D1DC70}"/>
    <cellStyle name="Normal 33 2 3" xfId="18894" xr:uid="{C2F218CD-D3DF-4BCD-95EE-00C92E25A5DF}"/>
    <cellStyle name="Normal 33 2 3 2" xfId="18895" xr:uid="{6E8823AA-013D-4D48-B857-1C4710548B18}"/>
    <cellStyle name="Normal 33 2 3 2 2" xfId="18896" xr:uid="{FB533E99-26FF-4689-BA08-DB064189B7CD}"/>
    <cellStyle name="Normal 33 2 3 3" xfId="18897" xr:uid="{8261F616-0AB6-40AE-B907-81CABED1E136}"/>
    <cellStyle name="Normal 33 2 3 3 2" xfId="18898" xr:uid="{B359478A-4754-4065-9759-93EBA159CE25}"/>
    <cellStyle name="Normal 33 2 3 4" xfId="18899" xr:uid="{9BFB023E-03BA-4883-882E-9F8B2260980D}"/>
    <cellStyle name="Normal 33 2 3_PP" xfId="18900" xr:uid="{93FC2460-A2FC-4252-A6C5-1E696E6A289F}"/>
    <cellStyle name="Normal 33 2 4" xfId="18901" xr:uid="{D1CDFD94-94ED-4F5B-914C-947F82F07C8E}"/>
    <cellStyle name="Normal 33 2 4 2" xfId="18902" xr:uid="{A22952B8-7200-43DC-8DAB-07C33664CA59}"/>
    <cellStyle name="Normal 33 2 4 2 2" xfId="18903" xr:uid="{914AEF61-BA92-4AB6-ADC3-1DD64DCDC8F5}"/>
    <cellStyle name="Normal 33 2 4 3" xfId="18904" xr:uid="{D3DB9A7C-30C9-441A-995A-C819D9B7EEBE}"/>
    <cellStyle name="Normal 33 2 4 3 2" xfId="18905" xr:uid="{5064CEA1-E931-45EF-864E-681399D71959}"/>
    <cellStyle name="Normal 33 2 4 4" xfId="18906" xr:uid="{B50BF930-7F66-453F-9373-74FC968075D7}"/>
    <cellStyle name="Normal 33 2 4_PP" xfId="18907" xr:uid="{7FC16956-5998-4E84-8DBC-9A7334CD1725}"/>
    <cellStyle name="Normal 33 2 5" xfId="18908" xr:uid="{995FE1BE-8335-4566-8F9D-87895596934F}"/>
    <cellStyle name="Normal 33 2 5 2" xfId="18909" xr:uid="{ED8E4247-1644-4790-9CE1-04D55DA47E69}"/>
    <cellStyle name="Normal 33 2 5 2 2" xfId="18910" xr:uid="{D30DBCF6-3064-4B8D-BE63-7DCF9751F91A}"/>
    <cellStyle name="Normal 33 2 5 3" xfId="18911" xr:uid="{E44DFC02-1294-4CE4-9E1E-56C8B11F91EE}"/>
    <cellStyle name="Normal 33 2 5 3 2" xfId="18912" xr:uid="{CAB88E1B-54C9-4C88-9C28-06428A1DBD8F}"/>
    <cellStyle name="Normal 33 2 5 4" xfId="18913" xr:uid="{B57A9081-96A2-473A-BD74-0AD12B23FFCB}"/>
    <cellStyle name="Normal 33 2 5_PP" xfId="18914" xr:uid="{DC99F781-2BF4-4098-9564-CF45E88DD7BE}"/>
    <cellStyle name="Normal 33 2 6" xfId="18915" xr:uid="{62C76206-A1DB-4DA3-A718-8198EBB10D2A}"/>
    <cellStyle name="Normal 33 2_(1) Control" xfId="18916" xr:uid="{D3377DA7-490F-42ED-BD5B-88F79BAD9EF9}"/>
    <cellStyle name="Normal 33 3" xfId="18917" xr:uid="{F1F237BF-B724-46FF-AC8B-F4FA31A1501E}"/>
    <cellStyle name="Normal 33 3 2" xfId="18918" xr:uid="{68AEDC11-6AC2-44BD-8B5C-8757355ED61B}"/>
    <cellStyle name="Normal 33 3 2 2" xfId="18919" xr:uid="{62094B08-668E-4632-ADB0-61820CC4F1A2}"/>
    <cellStyle name="Normal 33 3 2 2 2" xfId="18920" xr:uid="{E5AF6E6F-9E68-49AA-96FE-6F2930CA59DA}"/>
    <cellStyle name="Normal 33 3 2 3" xfId="18921" xr:uid="{266B2436-E7E4-4B29-8C1C-93ECF03F0CDA}"/>
    <cellStyle name="Normal 33 3 2 3 2" xfId="18922" xr:uid="{3A505D55-1A4E-4EE2-8BD1-525BB92EE7D6}"/>
    <cellStyle name="Normal 33 3 2 4" xfId="18923" xr:uid="{B2131845-ACF6-4AD2-BE65-AECBA6C95644}"/>
    <cellStyle name="Normal 33 3 2_PP" xfId="18924" xr:uid="{35063FCC-70F2-4A6B-837B-66232B5BB92C}"/>
    <cellStyle name="Normal 33 3 3" xfId="18925" xr:uid="{53B8BC8D-6097-4364-AE75-980616CCFC8A}"/>
    <cellStyle name="Normal 33 3 3 2" xfId="18926" xr:uid="{92D761D0-65B7-4163-8269-48C974FA10E6}"/>
    <cellStyle name="Normal 33 3 3 2 2" xfId="18927" xr:uid="{A7568784-9832-40DD-B09A-F31FBB18B126}"/>
    <cellStyle name="Normal 33 3 3 3" xfId="18928" xr:uid="{91D68588-D258-47D6-8ED6-D4BBA2054753}"/>
    <cellStyle name="Normal 33 3 3 3 2" xfId="18929" xr:uid="{66C4B7CD-532B-4C49-9D7E-E72819EFB2E9}"/>
    <cellStyle name="Normal 33 3 3 4" xfId="18930" xr:uid="{2DE4BCAC-93D1-40DD-8B0F-2EACD2F08D0A}"/>
    <cellStyle name="Normal 33 3 3_PP" xfId="18931" xr:uid="{AB7FA371-5E6B-4B1F-BEB5-F7D47EE5F791}"/>
    <cellStyle name="Normal 33 3 4" xfId="18932" xr:uid="{9C60871E-62CD-4B19-BA3C-6346E5123721}"/>
    <cellStyle name="Normal 33 3 5" xfId="18933" xr:uid="{6230C949-56C8-447B-BBCB-9FED269FD921}"/>
    <cellStyle name="Normal 33 3_(1a) Quarterly" xfId="18934" xr:uid="{6B2D9D43-CEDC-4092-9C45-969BCB220E6F}"/>
    <cellStyle name="Normal 33 4" xfId="18935" xr:uid="{537FE63A-4D34-4747-BA43-A18394608A94}"/>
    <cellStyle name="Normal 33 4 2" xfId="18936" xr:uid="{3101D342-EFBA-49A6-9EE7-4F94BD4BCD29}"/>
    <cellStyle name="Normal 33 4 2 2" xfId="18937" xr:uid="{82FBC82E-C665-4DCD-95BC-1567824DB42A}"/>
    <cellStyle name="Normal 33 4 2 2 2" xfId="18938" xr:uid="{F5681843-19F8-4504-A8B7-CAECB8D55744}"/>
    <cellStyle name="Normal 33 4 2 3" xfId="18939" xr:uid="{D81796AE-6FE5-4E75-8766-A0B4B5014175}"/>
    <cellStyle name="Normal 33 4 2 3 2" xfId="18940" xr:uid="{A46FE5DC-4595-4469-B9EA-C2854745470B}"/>
    <cellStyle name="Normal 33 4 2 4" xfId="18941" xr:uid="{58BEE495-9D3D-4B33-B9DE-F75E0051A201}"/>
    <cellStyle name="Normal 33 4 2_PP" xfId="18942" xr:uid="{6065FB96-6107-4CE1-8B3D-94F4531F535C}"/>
    <cellStyle name="Normal 33 4 3" xfId="18943" xr:uid="{DCCC9182-AA46-4FBE-A136-D30FDF1F18FE}"/>
    <cellStyle name="Normal 33 4 3 2" xfId="18944" xr:uid="{4A56F640-E878-425F-AA43-E182562EEE48}"/>
    <cellStyle name="Normal 33 4 3 2 2" xfId="18945" xr:uid="{A785855E-CA0E-4730-B147-521FEFD74671}"/>
    <cellStyle name="Normal 33 4 3 3" xfId="18946" xr:uid="{EB6421FF-3685-451A-A11F-952AB578A813}"/>
    <cellStyle name="Normal 33 4 3 3 2" xfId="18947" xr:uid="{57F5F7AA-9119-4C99-9CB1-8D5DE9CD1C21}"/>
    <cellStyle name="Normal 33 4 3 4" xfId="18948" xr:uid="{42753F0B-C4FC-487B-84EB-D367336FA818}"/>
    <cellStyle name="Normal 33 4 3_PP" xfId="18949" xr:uid="{80CC129B-BF31-44F7-BFD7-C3680E8B2799}"/>
    <cellStyle name="Normal 33 4 4" xfId="18950" xr:uid="{B2E3FF99-9A85-4268-86A2-375607192B7C}"/>
    <cellStyle name="Normal 33 4 5" xfId="18951" xr:uid="{D2DFC797-E70F-4AB5-9F07-22BFDC6BE545}"/>
    <cellStyle name="Normal 33 4_(1a) Quarterly" xfId="18952" xr:uid="{15D1F3D7-CBBB-4277-9FD9-87D75178B0CE}"/>
    <cellStyle name="Normal 33 5" xfId="18953" xr:uid="{079EDF72-B48F-483E-93F1-8E780FB18554}"/>
    <cellStyle name="Normal 33 5 2" xfId="18954" xr:uid="{BA054BFE-1C80-4088-A7EB-EE85E9DD91C8}"/>
    <cellStyle name="Normal 33 5 2 2" xfId="18955" xr:uid="{CF0231B8-272D-4E84-B607-CE65FE759E71}"/>
    <cellStyle name="Normal 33 5 2 2 2" xfId="18956" xr:uid="{BD733297-03DF-4881-BC9C-E64B8597FA72}"/>
    <cellStyle name="Normal 33 5 2 3" xfId="18957" xr:uid="{6D531A9E-FDF3-48D5-9069-5AC3D124A36A}"/>
    <cellStyle name="Normal 33 5 2 3 2" xfId="18958" xr:uid="{36E0F169-1FD3-4640-964A-FD616C36A5FA}"/>
    <cellStyle name="Normal 33 5 2 4" xfId="18959" xr:uid="{7B62B53A-C9DE-4992-96C2-E5A1D9E22743}"/>
    <cellStyle name="Normal 33 5 2_PP" xfId="18960" xr:uid="{1AE2EE69-B8B3-4F57-9788-C1DCD143EEFA}"/>
    <cellStyle name="Normal 33 5 3" xfId="18961" xr:uid="{BED7A50F-0255-432F-9BD7-E38D30143F76}"/>
    <cellStyle name="Normal 33 5 3 2" xfId="18962" xr:uid="{C5B00E0F-9746-46AF-9E17-B0E34EA5D368}"/>
    <cellStyle name="Normal 33 5 3 2 2" xfId="18963" xr:uid="{C6B7E1F3-FE5E-48F2-A81D-F5D1AAA35556}"/>
    <cellStyle name="Normal 33 5 3 3" xfId="18964" xr:uid="{16DA9443-4451-4E34-BBED-372545A4CD8A}"/>
    <cellStyle name="Normal 33 5 3 3 2" xfId="18965" xr:uid="{C6139274-AE22-4662-ACBD-7CF0084B7871}"/>
    <cellStyle name="Normal 33 5 3 4" xfId="18966" xr:uid="{6FA0E85D-C39A-4545-88B1-68BB79C34EA9}"/>
    <cellStyle name="Normal 33 5 3_PP" xfId="18967" xr:uid="{02703867-21A8-49FC-A33B-58640AAA383D}"/>
    <cellStyle name="Normal 33 5 4" xfId="18968" xr:uid="{50460608-A24E-498A-AE65-31CE6D2E987D}"/>
    <cellStyle name="Normal 33 5 4 2" xfId="18969" xr:uid="{8BB606BA-B368-4CBD-AD15-C2934EDE31CB}"/>
    <cellStyle name="Normal 33 5 5" xfId="18970" xr:uid="{94732432-15D8-4D11-9D93-7CCCBB982D6D}"/>
    <cellStyle name="Normal 33 5 5 2" xfId="18971" xr:uid="{018840C2-630F-4FD0-BB8C-29F1C155CFFB}"/>
    <cellStyle name="Normal 33 5_(2) SPGD Actuals" xfId="18972" xr:uid="{EE487ABC-7A2B-4578-AF8A-EA9DBAF3E192}"/>
    <cellStyle name="Normal 33 6" xfId="18973" xr:uid="{D9327C59-B507-4E0F-8B0B-576CAFB165E7}"/>
    <cellStyle name="Normal 33 6 2" xfId="18974" xr:uid="{6BB4A128-EAD7-4E7A-B368-570B136B8ABC}"/>
    <cellStyle name="Normal 33 6 2 2" xfId="18975" xr:uid="{3E6C63FD-C33D-4AF2-8036-84752274F155}"/>
    <cellStyle name="Normal 33 6 3" xfId="18976" xr:uid="{988A096B-E167-4CDB-9FFE-C93FCD104ACF}"/>
    <cellStyle name="Normal 33 6 3 2" xfId="18977" xr:uid="{77745165-C9BC-4022-99BB-0E91755EBCC3}"/>
    <cellStyle name="Normal 33 6 4" xfId="18978" xr:uid="{DBFE8915-E6A0-4B4A-AA6F-E01DDFF90F73}"/>
    <cellStyle name="Normal 33 6_PP" xfId="18979" xr:uid="{0D3AEB12-CABF-435F-984D-BB77A9AE83A4}"/>
    <cellStyle name="Normal 33 7" xfId="18980" xr:uid="{F1CA6EFB-55F3-471D-A76A-9510D167AC65}"/>
    <cellStyle name="Normal 33 7 2" xfId="18981" xr:uid="{66B3A397-067C-4975-AB6A-15B752BE3A51}"/>
    <cellStyle name="Normal 33 7 2 2" xfId="18982" xr:uid="{9B9F9C7D-0C4A-4584-97F8-B91A61C270CB}"/>
    <cellStyle name="Normal 33 7 3" xfId="18983" xr:uid="{91C00339-5230-41AF-90B6-262E438B9AC7}"/>
    <cellStyle name="Normal 33 7 3 2" xfId="18984" xr:uid="{D9850221-8713-4119-A6A4-61D07EC8A62E}"/>
    <cellStyle name="Normal 33 7 4" xfId="18985" xr:uid="{4AD4CF2B-9318-4BF6-8F47-329F4D69315C}"/>
    <cellStyle name="Normal 33 7_PP" xfId="18986" xr:uid="{3648CF2B-B696-47F1-B7CE-ED966EDCE84B}"/>
    <cellStyle name="Normal 33 8" xfId="18987" xr:uid="{065D442D-D25A-42F7-AD78-7941898E07F2}"/>
    <cellStyle name="Normal 33 8 2" xfId="18988" xr:uid="{AB820483-41D3-42F4-A3B0-E1D07C385EBB}"/>
    <cellStyle name="Normal 33 8 2 2" xfId="18989" xr:uid="{1AF3D3A3-74AF-4B32-8CEC-FDCB80ADB544}"/>
    <cellStyle name="Normal 33 8 3" xfId="18990" xr:uid="{73C6FEBD-C6A5-488D-BCA0-083453B68E12}"/>
    <cellStyle name="Normal 33 8 3 2" xfId="18991" xr:uid="{79EE6AAE-73E5-4683-A5A9-B6C041B10C3F}"/>
    <cellStyle name="Normal 33 8 4" xfId="18992" xr:uid="{DDFC3060-B709-4F94-BDBF-0E2822A57F0D}"/>
    <cellStyle name="Normal 33 8_PP" xfId="18993" xr:uid="{13F84858-E56E-4D8B-8C47-0F3AFD23FF9A}"/>
    <cellStyle name="Normal 33 9" xfId="18994" xr:uid="{D9912F37-0B7F-4BEA-995E-4288928D77F2}"/>
    <cellStyle name="Normal 33_(1) Control" xfId="18995" xr:uid="{61D9A93D-36CF-4970-B978-8B3611C85C10}"/>
    <cellStyle name="Normal 330" xfId="18996" xr:uid="{F9B3DA94-F78D-40A2-AC7D-3A6269EB0225}"/>
    <cellStyle name="Normal 330 2" xfId="18997" xr:uid="{004C2014-1B0C-475A-ABC0-652F0501709F}"/>
    <cellStyle name="Normal 330_PP" xfId="18998" xr:uid="{2FB3D549-481A-411E-AB13-4B910FC060C7}"/>
    <cellStyle name="Normal 331" xfId="18999" xr:uid="{26157F2A-38FA-44FE-9C4E-73A73404C723}"/>
    <cellStyle name="Normal 332" xfId="19000" xr:uid="{9F4DCC84-27A8-47CD-AC34-DF62F2C73D86}"/>
    <cellStyle name="Normal 332 2" xfId="19001" xr:uid="{B8B5A29F-8E61-4E44-87F2-A053A1489E28}"/>
    <cellStyle name="Normal 332_PP" xfId="19002" xr:uid="{375B5CAC-80D7-4BAB-AB6B-9BA0C6AF863A}"/>
    <cellStyle name="Normal 333" xfId="19003" xr:uid="{AF76083D-0B26-4B29-A1CD-0CA70C29CFAF}"/>
    <cellStyle name="Normal 333 2" xfId="19004" xr:uid="{56523D58-7550-45A2-BF82-890E4A83B8CC}"/>
    <cellStyle name="Normal 333 2 2" xfId="19005" xr:uid="{DBEDD710-F9E5-41B7-9B22-157B8E25DB50}"/>
    <cellStyle name="Normal 333 2 2 2" xfId="19006" xr:uid="{61DB2DED-7309-4694-BA83-43997F003C63}"/>
    <cellStyle name="Normal 333 2 2_PP" xfId="19007" xr:uid="{DDE59CC5-D778-4F6F-AD2D-7837174E8FD8}"/>
    <cellStyle name="Normal 333 2 3" xfId="19008" xr:uid="{AF0CB61E-C7DA-4001-92E0-F07D074175AA}"/>
    <cellStyle name="Normal 333 2_(2) SPGD Actuals" xfId="19009" xr:uid="{D5FDE033-AB69-4649-BF7A-4E67E4E64FEF}"/>
    <cellStyle name="Normal 333 3" xfId="19010" xr:uid="{F79AB7C5-B635-4BFE-9162-B37F4B37B680}"/>
    <cellStyle name="Normal 333_(2) SPGD Actuals" xfId="19011" xr:uid="{40D3476B-B33C-4260-9B55-D78C463A7D03}"/>
    <cellStyle name="Normal 334" xfId="19012" xr:uid="{5D91DF7E-D99E-4DD0-B11D-AA84B987D327}"/>
    <cellStyle name="Normal 334 2" xfId="19013" xr:uid="{F511014F-D5FF-4010-B51B-9A48E7C53354}"/>
    <cellStyle name="Normal 334_PP" xfId="19014" xr:uid="{33CAF050-6B8A-4047-B06C-FAFDDCEFF6B7}"/>
    <cellStyle name="Normal 335" xfId="19015" xr:uid="{E30513E0-4F97-469F-B9B0-4A4A0579EAC0}"/>
    <cellStyle name="Normal 335 2" xfId="19016" xr:uid="{2C86C43D-E1F9-4D72-8FF4-55BB053AF9EE}"/>
    <cellStyle name="Normal 335_PP" xfId="19017" xr:uid="{1B96DDF3-B25E-45E8-80B9-77CA8DA4AFD2}"/>
    <cellStyle name="Normal 336" xfId="19018" xr:uid="{CE4051C0-88B6-4302-9CE4-F8914F95B47A}"/>
    <cellStyle name="Normal 337" xfId="19019" xr:uid="{ED3EAFF3-04E5-488F-9202-285487D1E8A1}"/>
    <cellStyle name="Normal 338" xfId="19020" xr:uid="{0841F76B-484A-49FC-9F28-F317433DA9B3}"/>
    <cellStyle name="Normal 339" xfId="19021" xr:uid="{C111788D-5D67-4958-B97C-9515B57DFC74}"/>
    <cellStyle name="Normal 34" xfId="19022" xr:uid="{7D56C108-8397-4350-9AB0-499A7393C316}"/>
    <cellStyle name="Normal 34 10" xfId="19023" xr:uid="{AB633596-A71C-40A4-9BFD-E0F22CCED031}"/>
    <cellStyle name="Normal 34 2" xfId="19024" xr:uid="{145E0D35-6FAC-45E8-AC5F-6ABB4A984D1B}"/>
    <cellStyle name="Normal 34 2 2" xfId="19025" xr:uid="{7E3581A4-4DB3-4BDF-B4C5-1BCA4252E870}"/>
    <cellStyle name="Normal 34 2 2 2" xfId="19026" xr:uid="{698D8537-CF5C-4636-A244-1114D4607CCF}"/>
    <cellStyle name="Normal 34 2 2 2 2" xfId="19027" xr:uid="{0F7DBDEE-5B35-476C-992A-C79CD5355EB5}"/>
    <cellStyle name="Normal 34 2 2 3" xfId="19028" xr:uid="{586B3AC8-ED7A-4A68-8616-14826DE7BA79}"/>
    <cellStyle name="Normal 34 2 2 3 2" xfId="19029" xr:uid="{44E61703-A55B-4330-97CB-D6E29106FE2F}"/>
    <cellStyle name="Normal 34 2 2 4" xfId="19030" xr:uid="{5E7004DF-C9FD-432F-8141-B37F57D2080C}"/>
    <cellStyle name="Normal 34 2 2_PP" xfId="19031" xr:uid="{B2A9AD99-DBA7-47AF-9980-F16D64683FB0}"/>
    <cellStyle name="Normal 34 2 3" xfId="19032" xr:uid="{1E065D71-FCF9-4843-AF3D-5FBC17F948DD}"/>
    <cellStyle name="Normal 34 2 3 2" xfId="19033" xr:uid="{046FB04D-0985-4C8C-A58E-0F3F05A43D10}"/>
    <cellStyle name="Normal 34 2 3 2 2" xfId="19034" xr:uid="{1E81C39E-2B03-4B48-9E8C-F11D79872F42}"/>
    <cellStyle name="Normal 34 2 3 3" xfId="19035" xr:uid="{C0DB8BD0-0469-4003-852A-37C827BCCB1F}"/>
    <cellStyle name="Normal 34 2 3 3 2" xfId="19036" xr:uid="{F2797F0A-AFB1-44B6-870B-98EA348224A5}"/>
    <cellStyle name="Normal 34 2 3 4" xfId="19037" xr:uid="{07EF93B4-84CE-4F44-AFB7-6D505BAF8C0B}"/>
    <cellStyle name="Normal 34 2 3_PP" xfId="19038" xr:uid="{119A7653-626B-4225-9652-B3BD6B8266CD}"/>
    <cellStyle name="Normal 34 2 4" xfId="19039" xr:uid="{8EFDC437-28B7-4653-9353-8F25EA3D80D5}"/>
    <cellStyle name="Normal 34 2 4 2" xfId="19040" xr:uid="{E72414EF-7F21-4E93-9BE1-847BA81CCAC9}"/>
    <cellStyle name="Normal 34 2 4 2 2" xfId="19041" xr:uid="{0AE7BA2D-C03A-4024-9CA6-A6BD821AE47B}"/>
    <cellStyle name="Normal 34 2 4 3" xfId="19042" xr:uid="{865C36B0-D5AE-4B71-B5BB-62127AA6D424}"/>
    <cellStyle name="Normal 34 2 4 3 2" xfId="19043" xr:uid="{5245B03C-D204-4E6F-A487-C6FE0F924C91}"/>
    <cellStyle name="Normal 34 2 4 4" xfId="19044" xr:uid="{31C052C6-10C6-45E7-B699-F833D2973A72}"/>
    <cellStyle name="Normal 34 2 4_PP" xfId="19045" xr:uid="{62158BE5-2926-48EB-8A1C-BCA825B3AFE4}"/>
    <cellStyle name="Normal 34 2 5" xfId="19046" xr:uid="{D67B8127-6D23-4563-84EA-6837E3B9D994}"/>
    <cellStyle name="Normal 34 2 6" xfId="19047" xr:uid="{0F637671-08C1-49C9-A66E-CB8DA67B898E}"/>
    <cellStyle name="Normal 34 2_(1) Control" xfId="19048" xr:uid="{0510D6D5-964C-4ED0-81D0-19C4BDF7C8DD}"/>
    <cellStyle name="Normal 34 3" xfId="19049" xr:uid="{205AC026-F813-4C67-AEA2-2A30687C9B1D}"/>
    <cellStyle name="Normal 34 3 2" xfId="19050" xr:uid="{E3CA987F-ACF7-4AB6-BF6C-8FE96675C7EE}"/>
    <cellStyle name="Normal 34 3 2 2" xfId="19051" xr:uid="{BB131F84-55E2-43EA-BD64-60EAC11A79EB}"/>
    <cellStyle name="Normal 34 3 2 2 2" xfId="19052" xr:uid="{C03846F2-5096-46C6-BBEE-804F43F6DCFD}"/>
    <cellStyle name="Normal 34 3 2 3" xfId="19053" xr:uid="{D46A3BA7-B15D-4869-B19B-0A70B63A5507}"/>
    <cellStyle name="Normal 34 3 2 3 2" xfId="19054" xr:uid="{5EB6A5B7-591D-408B-89A5-56B268A3F28F}"/>
    <cellStyle name="Normal 34 3 2 4" xfId="19055" xr:uid="{6E83432C-2171-4655-834A-69EE541BE8CE}"/>
    <cellStyle name="Normal 34 3 2_PP" xfId="19056" xr:uid="{05516AC9-6731-44F2-89F6-0E5E28D6DB27}"/>
    <cellStyle name="Normal 34 3 3" xfId="19057" xr:uid="{FB422FB0-21EB-49B5-8917-30F0961619AE}"/>
    <cellStyle name="Normal 34 3 3 2" xfId="19058" xr:uid="{9AAF2170-BC45-4EA9-B07C-6875970338C8}"/>
    <cellStyle name="Normal 34 3 3 2 2" xfId="19059" xr:uid="{F38E30C0-9D90-46C8-B7F1-74A083672CDA}"/>
    <cellStyle name="Normal 34 3 3 3" xfId="19060" xr:uid="{344E181E-6858-443F-AA6B-046F03936C45}"/>
    <cellStyle name="Normal 34 3 3 3 2" xfId="19061" xr:uid="{23C9CC09-BC05-41A6-8519-BB83D13F6771}"/>
    <cellStyle name="Normal 34 3 3 4" xfId="19062" xr:uid="{77318C16-7C65-4348-97BF-EEB8C367E159}"/>
    <cellStyle name="Normal 34 3 3_PP" xfId="19063" xr:uid="{A4DC5B59-CC39-4AA3-8C9C-9AB05F152353}"/>
    <cellStyle name="Normal 34 3 4" xfId="19064" xr:uid="{91C7191C-4982-40FB-A5CB-38A4D150C4C9}"/>
    <cellStyle name="Normal 34 3 5" xfId="19065" xr:uid="{D1D78F5F-07C2-40FF-A06B-005DBD4AC94E}"/>
    <cellStyle name="Normal 34 3_(1a) Quarterly" xfId="19066" xr:uid="{5FEE9A55-5360-4B82-BB4D-6C0BF9649AD0}"/>
    <cellStyle name="Normal 34 4" xfId="19067" xr:uid="{49010C58-4B49-412E-9096-39FDC6FCE4C2}"/>
    <cellStyle name="Normal 34 4 2" xfId="19068" xr:uid="{D5C93D82-93D0-40C5-9DB8-B5AE02D61192}"/>
    <cellStyle name="Normal 34 4 2 2" xfId="19069" xr:uid="{E89C1FE7-5D9B-4D1F-8E05-D3E242F05B01}"/>
    <cellStyle name="Normal 34 4 2 2 2" xfId="19070" xr:uid="{2404BF51-BDEA-430E-AC0F-9F14C851ED43}"/>
    <cellStyle name="Normal 34 4 2 3" xfId="19071" xr:uid="{63B39306-0AF6-444D-9F4A-B63003DD5BA7}"/>
    <cellStyle name="Normal 34 4 2 3 2" xfId="19072" xr:uid="{7912CCCB-8DD2-4962-B4EE-FCCF831B25DA}"/>
    <cellStyle name="Normal 34 4 2 4" xfId="19073" xr:uid="{DC7A9314-714F-454D-9624-C6957BEC2DB8}"/>
    <cellStyle name="Normal 34 4 2_PP" xfId="19074" xr:uid="{6E7CD86A-80AF-48BD-8A15-B48FBD6E3D7E}"/>
    <cellStyle name="Normal 34 4 3" xfId="19075" xr:uid="{95F970A7-AE3F-4E15-821D-758F92AC4F27}"/>
    <cellStyle name="Normal 34 4 3 2" xfId="19076" xr:uid="{423768C1-4B8D-4723-9E1F-C75F4128A16D}"/>
    <cellStyle name="Normal 34 4 3 2 2" xfId="19077" xr:uid="{68BF5DBC-73C8-42EF-B8F3-EB1E55AB85F9}"/>
    <cellStyle name="Normal 34 4 3 3" xfId="19078" xr:uid="{FBB4F9E7-81B8-4B3F-B6AA-60CF066AD6AA}"/>
    <cellStyle name="Normal 34 4 3 3 2" xfId="19079" xr:uid="{8E7830FB-6884-4358-B448-BF05D6505A89}"/>
    <cellStyle name="Normal 34 4 3 4" xfId="19080" xr:uid="{76519455-BE33-41B1-8C73-31842DE499A0}"/>
    <cellStyle name="Normal 34 4 3_PP" xfId="19081" xr:uid="{EE032F22-66B0-46A5-AC17-959E63A4D7BD}"/>
    <cellStyle name="Normal 34 4 4" xfId="19082" xr:uid="{3937FF5E-4DFD-4CB4-A2EC-9DA379C0DE75}"/>
    <cellStyle name="Normal 34 4 5" xfId="19083" xr:uid="{AEFAFEBF-B471-4A19-9D23-CCC8466EA0FC}"/>
    <cellStyle name="Normal 34 4_(1a) Quarterly" xfId="19084" xr:uid="{2ACDBFBC-27D4-4F83-B8BD-16DD30E46168}"/>
    <cellStyle name="Normal 34 5" xfId="19085" xr:uid="{57422C5E-C41D-4139-A963-78F9A6C0CE59}"/>
    <cellStyle name="Normal 34 5 2" xfId="19086" xr:uid="{51EC1E3F-EB9D-4D9B-BB33-85F142B9EC9B}"/>
    <cellStyle name="Normal 34 5 2 2" xfId="19087" xr:uid="{1B662DA1-A963-4C81-B33B-86AA2A5BF70C}"/>
    <cellStyle name="Normal 34 5 2 2 2" xfId="19088" xr:uid="{3E4E4D20-7307-4879-AD0B-C25520C4FE3A}"/>
    <cellStyle name="Normal 34 5 2 3" xfId="19089" xr:uid="{4E9073C3-9E0D-439C-B627-1B3005C73386}"/>
    <cellStyle name="Normal 34 5 2 3 2" xfId="19090" xr:uid="{C0AB43A1-4309-4667-BD3E-56D60662E31B}"/>
    <cellStyle name="Normal 34 5 2 4" xfId="19091" xr:uid="{7D41ECA5-2578-4548-ACF1-3BBAC6B83B9E}"/>
    <cellStyle name="Normal 34 5 2_PP" xfId="19092" xr:uid="{B092D122-BC16-4B90-8E92-C4A06C752718}"/>
    <cellStyle name="Normal 34 5 3" xfId="19093" xr:uid="{B4044FE1-77D0-46C7-87C5-886B2CF38F43}"/>
    <cellStyle name="Normal 34 5 3 2" xfId="19094" xr:uid="{FD056DAD-FB80-4288-B30E-4B261AA1E964}"/>
    <cellStyle name="Normal 34 5 3 2 2" xfId="19095" xr:uid="{661F66CC-C21D-4B1B-860F-6B3FB9BE488C}"/>
    <cellStyle name="Normal 34 5 3 3" xfId="19096" xr:uid="{735A464D-DB6B-4B39-B722-F70B9701495D}"/>
    <cellStyle name="Normal 34 5 3 3 2" xfId="19097" xr:uid="{D7280AEF-3004-4BA4-B5D9-43B29CC60DCB}"/>
    <cellStyle name="Normal 34 5 3 4" xfId="19098" xr:uid="{1C37CC0B-6B2C-4331-9E01-5236CD2244B7}"/>
    <cellStyle name="Normal 34 5 3_PP" xfId="19099" xr:uid="{D9630AD6-E51A-4DCF-8F1B-4B7BCE9030A1}"/>
    <cellStyle name="Normal 34 5 4" xfId="19100" xr:uid="{6824F0B1-CF4B-4B57-83A5-C0509DB4DB99}"/>
    <cellStyle name="Normal 34 5 4 2" xfId="19101" xr:uid="{E9C72B11-14D6-4683-A396-BD0534F7BDF7}"/>
    <cellStyle name="Normal 34 5 5" xfId="19102" xr:uid="{247AACA3-145E-471F-8A4C-9CAEDE5EA950}"/>
    <cellStyle name="Normal 34 5 5 2" xfId="19103" xr:uid="{C847911E-2611-499B-A465-EA2D20AEE4A1}"/>
    <cellStyle name="Normal 34 5_(2) SPGD Actuals" xfId="19104" xr:uid="{F83BE78C-2B4B-40C0-9543-708C6F50767D}"/>
    <cellStyle name="Normal 34 6" xfId="19105" xr:uid="{076248E5-9A45-4146-8105-D0B1B1824222}"/>
    <cellStyle name="Normal 34 6 2" xfId="19106" xr:uid="{83C78EEB-1BFD-4FC3-8FDB-CB38982D3D35}"/>
    <cellStyle name="Normal 34 6 2 2" xfId="19107" xr:uid="{DADC6904-F396-48E9-913E-9F196F354154}"/>
    <cellStyle name="Normal 34 6 3" xfId="19108" xr:uid="{5309A55E-2211-40DE-AF86-A130D51F8A2A}"/>
    <cellStyle name="Normal 34 6 3 2" xfId="19109" xr:uid="{E55A1871-8420-4FFE-94E3-5FBF0ED08865}"/>
    <cellStyle name="Normal 34 6 4" xfId="19110" xr:uid="{B9D332F9-3B43-4D0D-939F-0B9B9118E4D5}"/>
    <cellStyle name="Normal 34 6_PP" xfId="19111" xr:uid="{4D417B44-3575-4E35-8A20-A58FAA6C8887}"/>
    <cellStyle name="Normal 34 7" xfId="19112" xr:uid="{A7B8B9D1-1DEE-458B-A8C2-A40ED8BC0D53}"/>
    <cellStyle name="Normal 34 7 2" xfId="19113" xr:uid="{7530996A-EFF9-4607-8CBD-44C80524406C}"/>
    <cellStyle name="Normal 34 7 2 2" xfId="19114" xr:uid="{0E165974-F2FF-40CE-B7AF-B0DCF7D4C53F}"/>
    <cellStyle name="Normal 34 7 3" xfId="19115" xr:uid="{BFE9D8FE-8397-490C-9AB9-7F6BEFE39844}"/>
    <cellStyle name="Normal 34 7 3 2" xfId="19116" xr:uid="{CF606621-77E0-4D69-B35F-D0283DC0D4AF}"/>
    <cellStyle name="Normal 34 7 4" xfId="19117" xr:uid="{5C298DDF-64C8-4C99-963C-0F0262ACE999}"/>
    <cellStyle name="Normal 34 7_PP" xfId="19118" xr:uid="{B5436583-2275-418B-ABB3-0E0738AF115E}"/>
    <cellStyle name="Normal 34 8" xfId="19119" xr:uid="{BF32CEFA-003E-4414-B7D1-7FCF42DC3BAC}"/>
    <cellStyle name="Normal 34 8 2" xfId="19120" xr:uid="{E2995BBF-6170-4208-B66C-E899D3691582}"/>
    <cellStyle name="Normal 34 8 2 2" xfId="19121" xr:uid="{AB82CB2E-D4A5-4420-AD17-076B4681C4C3}"/>
    <cellStyle name="Normal 34 8 3" xfId="19122" xr:uid="{8699AE4D-C35B-464A-B6C4-443FAC0CC6BC}"/>
    <cellStyle name="Normal 34 8 3 2" xfId="19123" xr:uid="{1CF1A9D5-9EC1-4244-AF36-BE57ECFB416C}"/>
    <cellStyle name="Normal 34 8 4" xfId="19124" xr:uid="{785BAADD-32E7-4335-B31A-C48A6C025310}"/>
    <cellStyle name="Normal 34 8_PP" xfId="19125" xr:uid="{536C28A7-B770-41E1-A6C6-07AEC47415B1}"/>
    <cellStyle name="Normal 34 9" xfId="19126" xr:uid="{2005798F-94C4-49BA-A79E-17C996ACD0A7}"/>
    <cellStyle name="Normal 34_(1) Control" xfId="19127" xr:uid="{D3EBD915-1329-464D-8B25-376755AC29B0}"/>
    <cellStyle name="Normal 340" xfId="19128" xr:uid="{97B94F5F-D457-47BD-8F72-DCC6FEF1EF0D}"/>
    <cellStyle name="Normal 341" xfId="19129" xr:uid="{2661A832-3C07-46C3-B1FC-CA0DB16F7DFC}"/>
    <cellStyle name="Normal 342" xfId="19130" xr:uid="{E31FAC57-F19E-4611-A032-59A9AD04DB6E}"/>
    <cellStyle name="Normal 343" xfId="19131" xr:uid="{DE936E91-6B9C-468C-AF99-82F798B20CDD}"/>
    <cellStyle name="Normal 344" xfId="19132" xr:uid="{086C813C-FB47-460C-A31C-DD0A84270ECA}"/>
    <cellStyle name="Normal 345" xfId="19133" xr:uid="{525E6728-4F3B-43A2-B055-42ED3F8149AC}"/>
    <cellStyle name="Normal 345 2" xfId="19134" xr:uid="{7C4D14FC-B9CD-424A-ADF6-1899D254069D}"/>
    <cellStyle name="Normal 345_PP" xfId="19135" xr:uid="{17534BB1-668D-4DC6-9065-9E9F51876EB5}"/>
    <cellStyle name="Normal 346" xfId="19136" xr:uid="{B3299711-7DA7-4ABE-8D9F-1628BC323593}"/>
    <cellStyle name="Normal 346 2" xfId="19137" xr:uid="{EFF49D6E-9ED2-4D47-9FCC-6B88FE6EEE94}"/>
    <cellStyle name="Normal 346_PP" xfId="19138" xr:uid="{6EC021A1-0E00-4D79-B66A-41889F5E1FAB}"/>
    <cellStyle name="Normal 347" xfId="19139" xr:uid="{EF884C76-0177-4E74-B229-6792A7843680}"/>
    <cellStyle name="Normal 347 2" xfId="19140" xr:uid="{582BE952-1537-486E-8468-758C3406DD67}"/>
    <cellStyle name="Normal 347_PP" xfId="19141" xr:uid="{B3B2DF65-2C50-47B1-B3D8-76DE3FC7539B}"/>
    <cellStyle name="Normal 348" xfId="19142" xr:uid="{ED968D0B-7442-45BC-BAD9-536476347021}"/>
    <cellStyle name="Normal 348 2" xfId="19143" xr:uid="{CA3C50FA-CFEF-488B-B988-C69EA5DB0E53}"/>
    <cellStyle name="Normal 348_PP" xfId="19144" xr:uid="{6F0783B0-D3AC-4B56-85E7-3BF37607CDB8}"/>
    <cellStyle name="Normal 349" xfId="19145" xr:uid="{1492289D-61BB-49EF-BF61-2FC05C098E2F}"/>
    <cellStyle name="Normal 349 2" xfId="19146" xr:uid="{3D7BC7EC-8056-47A9-80DD-EC2E2A136110}"/>
    <cellStyle name="Normal 349_PP" xfId="19147" xr:uid="{BB1C73BB-1D93-4BF3-869E-BE4E2AB00698}"/>
    <cellStyle name="Normal 35" xfId="19148" xr:uid="{A1D8EEBE-7B13-405C-8306-CA7F7CFDFF3A}"/>
    <cellStyle name="Normal 35 10" xfId="19149" xr:uid="{BDCC014A-77A2-4EAC-AF79-AAEBF54ABEFA}"/>
    <cellStyle name="Normal 35 2" xfId="19150" xr:uid="{11E66E03-6839-4BCC-AA23-2FF2480C414C}"/>
    <cellStyle name="Normal 35 2 2" xfId="19151" xr:uid="{F39356C5-D6A0-48F7-83AC-081DFBC0D597}"/>
    <cellStyle name="Normal 35 2 2 2" xfId="19152" xr:uid="{5E700685-634B-418D-8D06-3FE8A7A4BAEA}"/>
    <cellStyle name="Normal 35 2 2 2 2" xfId="19153" xr:uid="{FEA5F56B-EDFA-4612-9BDD-03E6441EE586}"/>
    <cellStyle name="Normal 35 2 2 3" xfId="19154" xr:uid="{E7E33B84-FBBD-4A09-999A-AC0B7A87DD39}"/>
    <cellStyle name="Normal 35 2 2 3 2" xfId="19155" xr:uid="{E5F542CF-EE67-4C85-B207-0FDF2187AF03}"/>
    <cellStyle name="Normal 35 2 2 4" xfId="19156" xr:uid="{7B7A50B1-F679-485B-B105-22C32FE572BC}"/>
    <cellStyle name="Normal 35 2 2_PP" xfId="19157" xr:uid="{B058F868-A490-4964-85BF-CDB3D05A76B5}"/>
    <cellStyle name="Normal 35 2 3" xfId="19158" xr:uid="{384A7058-855C-4425-91F0-6D81C8799C97}"/>
    <cellStyle name="Normal 35 2 3 2" xfId="19159" xr:uid="{7E81BCB7-D35E-4FEB-8F49-ADA8E3197113}"/>
    <cellStyle name="Normal 35 2 3 2 2" xfId="19160" xr:uid="{F37466ED-0B1D-446F-A6DC-CCCF71596D95}"/>
    <cellStyle name="Normal 35 2 3 3" xfId="19161" xr:uid="{A6FB81C8-FAE2-4098-9F70-EDABA9718803}"/>
    <cellStyle name="Normal 35 2 3 3 2" xfId="19162" xr:uid="{E8167BC3-4E35-44E3-A080-2EDE144800D0}"/>
    <cellStyle name="Normal 35 2 3 4" xfId="19163" xr:uid="{94B95687-CCE2-4A26-89EA-52F2AD6755FE}"/>
    <cellStyle name="Normal 35 2 3_PP" xfId="19164" xr:uid="{A4C9A5F6-EB11-4531-8655-8322DE4CCE92}"/>
    <cellStyle name="Normal 35 2 4" xfId="19165" xr:uid="{7F6DEFBB-C3DA-4DF1-8CA2-A9BE22A1257A}"/>
    <cellStyle name="Normal 35 2 5" xfId="19166" xr:uid="{D727E9E0-699A-41B1-9991-21AA07907390}"/>
    <cellStyle name="Normal 35 2_(1a) Quarterly" xfId="19167" xr:uid="{9B63A067-C1B2-4505-81FB-20150DBB5CE4}"/>
    <cellStyle name="Normal 35 3" xfId="19168" xr:uid="{D034D4D3-FEB9-4C6B-B548-694113750484}"/>
    <cellStyle name="Normal 35 3 2" xfId="19169" xr:uid="{1CCA1904-74ED-4CD0-9CD1-DAFAAC5A23D7}"/>
    <cellStyle name="Normal 35 3 2 2" xfId="19170" xr:uid="{78B46FFC-8081-49CB-96F7-23660BC43484}"/>
    <cellStyle name="Normal 35 3 2 2 2" xfId="19171" xr:uid="{68F41EB8-FE71-4D25-B5E2-64D863954B3C}"/>
    <cellStyle name="Normal 35 3 2 3" xfId="19172" xr:uid="{59B2E29A-A9B6-45A5-8CE6-2954BD39E666}"/>
    <cellStyle name="Normal 35 3 2 3 2" xfId="19173" xr:uid="{17AE6FD4-F3F2-41BA-8565-E7F6AD389207}"/>
    <cellStyle name="Normal 35 3 2 4" xfId="19174" xr:uid="{64FAF1DB-01FC-4C2C-9B60-C39F6D000CA3}"/>
    <cellStyle name="Normal 35 3 2_PP" xfId="19175" xr:uid="{115F1610-ED14-42EE-8B4D-8B9A6F60FD22}"/>
    <cellStyle name="Normal 35 3 3" xfId="19176" xr:uid="{4DC44253-DB19-46C3-BB89-DE788E05B668}"/>
    <cellStyle name="Normal 35 3 3 2" xfId="19177" xr:uid="{9A8F56E6-0D6A-4306-ADC7-B5329748A10A}"/>
    <cellStyle name="Normal 35 3 3 2 2" xfId="19178" xr:uid="{4E6A076C-9A33-4BA0-A0A1-C996FF780C9D}"/>
    <cellStyle name="Normal 35 3 3 3" xfId="19179" xr:uid="{E89106F0-C89D-4F87-AED5-BA652CED9E60}"/>
    <cellStyle name="Normal 35 3 3 3 2" xfId="19180" xr:uid="{4061C0D5-4DB7-4CC9-8194-591EA81107D9}"/>
    <cellStyle name="Normal 35 3 3 4" xfId="19181" xr:uid="{588C1729-DEEE-47EC-915D-55BE3B45D06F}"/>
    <cellStyle name="Normal 35 3 3_PP" xfId="19182" xr:uid="{C1CADC6C-F9D9-4F90-B9B5-C74453F434C8}"/>
    <cellStyle name="Normal 35 3 4" xfId="19183" xr:uid="{56068BAE-63CD-4477-B217-49D23FA82ABE}"/>
    <cellStyle name="Normal 35 3 5" xfId="19184" xr:uid="{8582F952-8603-4FEB-8661-DE59B6937EA2}"/>
    <cellStyle name="Normal 35 3_(1a) Quarterly" xfId="19185" xr:uid="{65C1627A-E464-43F8-A63B-9E07D9404858}"/>
    <cellStyle name="Normal 35 4" xfId="19186" xr:uid="{E0AB9BE1-788C-410A-8490-5C2E5C14E009}"/>
    <cellStyle name="Normal 35 4 2" xfId="19187" xr:uid="{C0ECE0A7-AC83-4D76-9E3C-105093AA2CEE}"/>
    <cellStyle name="Normal 35 4 2 2" xfId="19188" xr:uid="{E8B173BE-9E32-420D-A529-E2E7E8FC95CC}"/>
    <cellStyle name="Normal 35 4 2 2 2" xfId="19189" xr:uid="{129D1905-EF02-4B9D-9300-69EBE4723C90}"/>
    <cellStyle name="Normal 35 4 2 3" xfId="19190" xr:uid="{D99DED6F-E47B-421B-9DBB-F55696C3857A}"/>
    <cellStyle name="Normal 35 4 2 3 2" xfId="19191" xr:uid="{7AFE4DB1-6A0B-44C5-A4E1-41E1B01E66AF}"/>
    <cellStyle name="Normal 35 4 2 4" xfId="19192" xr:uid="{D43CBB44-6DE0-41C1-979C-48B45FC093F0}"/>
    <cellStyle name="Normal 35 4 2_PP" xfId="19193" xr:uid="{5F31F477-1AA2-4559-8465-AAAB9E965AD8}"/>
    <cellStyle name="Normal 35 4 3" xfId="19194" xr:uid="{51E0C4A2-0F40-4D89-9E9F-856EFD340E01}"/>
    <cellStyle name="Normal 35 4 3 2" xfId="19195" xr:uid="{84A95A64-8CD5-46DC-B828-2ED1165AFCD6}"/>
    <cellStyle name="Normal 35 4 3 2 2" xfId="19196" xr:uid="{C3707546-4C08-40C8-8A55-2FDF20869A9E}"/>
    <cellStyle name="Normal 35 4 3 3" xfId="19197" xr:uid="{EE02D020-01C8-43BA-81B1-F197EA46BB56}"/>
    <cellStyle name="Normal 35 4 3 3 2" xfId="19198" xr:uid="{C75FCEEF-CA3C-497D-B7ED-CA881663611A}"/>
    <cellStyle name="Normal 35 4 3 4" xfId="19199" xr:uid="{80055C9C-4B36-488A-A12E-77A4C14F3196}"/>
    <cellStyle name="Normal 35 4 3_PP" xfId="19200" xr:uid="{E315A150-0619-4D1C-965B-469B17AD040C}"/>
    <cellStyle name="Normal 35 4 4" xfId="19201" xr:uid="{E61E35C5-92AF-40A1-A889-C909B44A5434}"/>
    <cellStyle name="Normal 35 4 5" xfId="19202" xr:uid="{D9422660-DF59-4C5F-A603-CC94DA3D3FC4}"/>
    <cellStyle name="Normal 35 4_(1a) Quarterly" xfId="19203" xr:uid="{8453C45F-DF70-4415-9E1D-D1D45854F56C}"/>
    <cellStyle name="Normal 35 5" xfId="19204" xr:uid="{BE7ACD4B-C0AC-4D64-AF5B-27D25E233478}"/>
    <cellStyle name="Normal 35 5 2" xfId="19205" xr:uid="{F1444E44-2BD9-42BA-A545-923D27563D37}"/>
    <cellStyle name="Normal 35 5 2 2" xfId="19206" xr:uid="{CEB2CBFF-65A5-4AF2-86EF-15090837EF06}"/>
    <cellStyle name="Normal 35 5 2 2 2" xfId="19207" xr:uid="{65844589-DA4D-4779-8B5F-1D07E8ACD7E1}"/>
    <cellStyle name="Normal 35 5 2 3" xfId="19208" xr:uid="{C072A03E-C8B4-42C2-BA18-01663F542A3A}"/>
    <cellStyle name="Normal 35 5 2 3 2" xfId="19209" xr:uid="{0C6DD79B-F9A2-4E0A-8BD7-57DDA935854C}"/>
    <cellStyle name="Normal 35 5 2 4" xfId="19210" xr:uid="{DD949B16-DD16-458D-96DF-F21FB6D68297}"/>
    <cellStyle name="Normal 35 5 2_PP" xfId="19211" xr:uid="{72752577-CDDC-43AB-956A-59D2938C0DF8}"/>
    <cellStyle name="Normal 35 5 3" xfId="19212" xr:uid="{FB38A4D3-5706-4874-9618-2D6B68132409}"/>
    <cellStyle name="Normal 35 5 3 2" xfId="19213" xr:uid="{4CEDA300-F469-4EEA-9807-6E3A2E49107D}"/>
    <cellStyle name="Normal 35 5 3 2 2" xfId="19214" xr:uid="{003E8A8D-4BA5-459F-B499-E1A3AC89C3A2}"/>
    <cellStyle name="Normal 35 5 3 3" xfId="19215" xr:uid="{1D5E9907-73C4-46C4-84DF-33E284B2D64C}"/>
    <cellStyle name="Normal 35 5 3 3 2" xfId="19216" xr:uid="{6DDBBFA1-D5FB-4E36-8556-A8359DD4AB41}"/>
    <cellStyle name="Normal 35 5 3 4" xfId="19217" xr:uid="{CE189D1F-6036-425A-963C-F98420D6B8A7}"/>
    <cellStyle name="Normal 35 5 3_PP" xfId="19218" xr:uid="{40A5DF0B-9F10-47AB-8A03-709D6E05AF1B}"/>
    <cellStyle name="Normal 35 5 4" xfId="19219" xr:uid="{9D25B663-4B10-4A92-BDC9-91B0683695F4}"/>
    <cellStyle name="Normal 35 5 4 2" xfId="19220" xr:uid="{617AF5F0-3932-413A-984E-2426CF4FA711}"/>
    <cellStyle name="Normal 35 5 5" xfId="19221" xr:uid="{4DF15E46-76B0-40EB-B025-A8567B0D0123}"/>
    <cellStyle name="Normal 35 5 5 2" xfId="19222" xr:uid="{5DE32F84-BF27-4475-A1E4-612A76E3895B}"/>
    <cellStyle name="Normal 35 5_(2) SPGD Actuals" xfId="19223" xr:uid="{D90A5EC0-7B1F-4134-A657-2CAA17B07BB5}"/>
    <cellStyle name="Normal 35 6" xfId="19224" xr:uid="{7148BFBD-C780-4640-A39B-AC5329AEDB1F}"/>
    <cellStyle name="Normal 35 6 2" xfId="19225" xr:uid="{1A79A1BC-3EA0-4566-8629-CF72F8DADFB2}"/>
    <cellStyle name="Normal 35 6 2 2" xfId="19226" xr:uid="{6395B81D-959E-4093-8254-FCFAC586409C}"/>
    <cellStyle name="Normal 35 6 3" xfId="19227" xr:uid="{81AA1DB9-EAD7-421E-A09F-DA005FAB7868}"/>
    <cellStyle name="Normal 35 6 3 2" xfId="19228" xr:uid="{01EBF888-8A65-4D74-9EB9-15671FF967AE}"/>
    <cellStyle name="Normal 35 6 4" xfId="19229" xr:uid="{EAC663E7-9E71-4853-B017-CB92D359B6EE}"/>
    <cellStyle name="Normal 35 6_PP" xfId="19230" xr:uid="{620E39E7-7AE7-4D3B-B5EF-8A23A50B993F}"/>
    <cellStyle name="Normal 35 7" xfId="19231" xr:uid="{7C5A5882-750C-434B-A43A-13BD20E5D719}"/>
    <cellStyle name="Normal 35 7 2" xfId="19232" xr:uid="{08575578-E9F0-48FC-8D5E-C421442B413F}"/>
    <cellStyle name="Normal 35 7 2 2" xfId="19233" xr:uid="{E2B7CDD1-C727-4BD1-BD16-99222F7F33BC}"/>
    <cellStyle name="Normal 35 7 3" xfId="19234" xr:uid="{E5DDE457-D47D-427B-A712-CF7DE4DEF8B8}"/>
    <cellStyle name="Normal 35 7 3 2" xfId="19235" xr:uid="{2F505D87-12E5-4E11-A049-8F027F698D33}"/>
    <cellStyle name="Normal 35 7 4" xfId="19236" xr:uid="{81568856-55DB-4438-BDA9-A5AB0AA7C3EC}"/>
    <cellStyle name="Normal 35 7_PP" xfId="19237" xr:uid="{9A97C354-B8D4-472F-8A6B-AEB8358CC7BB}"/>
    <cellStyle name="Normal 35 8" xfId="19238" xr:uid="{ECD60C9C-6428-4E35-9965-76E879093BD5}"/>
    <cellStyle name="Normal 35 8 2" xfId="19239" xr:uid="{856ADEFA-D378-4749-9C80-715A1A20EBE2}"/>
    <cellStyle name="Normal 35 8 2 2" xfId="19240" xr:uid="{B975C094-9418-4BE9-BEDE-E3AF4DE0636B}"/>
    <cellStyle name="Normal 35 8 3" xfId="19241" xr:uid="{474171E9-4220-4DB2-A603-660AF158F697}"/>
    <cellStyle name="Normal 35 8 3 2" xfId="19242" xr:uid="{07157E52-D299-4C51-A8C2-16B82E9D9431}"/>
    <cellStyle name="Normal 35 8 4" xfId="19243" xr:uid="{29FF2E56-4077-4925-95B2-058FD00BBF63}"/>
    <cellStyle name="Normal 35 8_PP" xfId="19244" xr:uid="{AD77642B-EA45-4BF8-9E2F-AD36CF08C101}"/>
    <cellStyle name="Normal 35 9" xfId="19245" xr:uid="{8EB7576B-CDC6-456A-B97A-07411243B1F4}"/>
    <cellStyle name="Normal 35_(1) Control" xfId="19246" xr:uid="{B0EDEA64-2D43-4819-9FE4-18D50F0AB5F7}"/>
    <cellStyle name="Normal 350" xfId="19247" xr:uid="{CBD16298-9F93-4FFD-A3C9-F88478F42B66}"/>
    <cellStyle name="Normal 350 2" xfId="19248" xr:uid="{8BC56A59-DFA2-4383-B698-3F2056930105}"/>
    <cellStyle name="Normal 350_PP" xfId="19249" xr:uid="{F9E56CA9-8EBC-4B62-8988-B3AF582429CB}"/>
    <cellStyle name="Normal 351" xfId="19250" xr:uid="{177D6391-F53E-490D-B518-CFFF64968F29}"/>
    <cellStyle name="Normal 351 2" xfId="19251" xr:uid="{64CB8EEE-FE84-4540-82EB-B753C33E63FF}"/>
    <cellStyle name="Normal 351_PP" xfId="19252" xr:uid="{828508AB-F9F8-4B14-BA1B-CF9191280781}"/>
    <cellStyle name="Normal 352" xfId="19253" xr:uid="{A112BF5B-2F2C-4FFB-83EB-D1FDAFA795E9}"/>
    <cellStyle name="Normal 352 2" xfId="19254" xr:uid="{C155AA86-CDBC-4588-9FE5-F0C66A986442}"/>
    <cellStyle name="Normal 352_PP" xfId="19255" xr:uid="{E4704685-5117-4333-8270-2AD8EA8D910D}"/>
    <cellStyle name="Normal 353" xfId="19256" xr:uid="{417D4764-28BA-40E6-95AA-324EC2970082}"/>
    <cellStyle name="Normal 354" xfId="19257" xr:uid="{6B8AA5D7-E8C9-4A39-9FD2-9831873C9404}"/>
    <cellStyle name="Normal 356" xfId="19258" xr:uid="{6C6908A6-7679-4744-ABD4-1FD6B241E4C3}"/>
    <cellStyle name="Normal 356 2" xfId="19259" xr:uid="{C94A0723-3152-4516-B43C-F6031420AD3B}"/>
    <cellStyle name="Normal 356_PP" xfId="19260" xr:uid="{B5BD48FC-8763-454B-B7F6-CE8301C5CEB8}"/>
    <cellStyle name="Normal 357" xfId="19261" xr:uid="{0F498EA9-9162-4969-BD8F-1974315EAD91}"/>
    <cellStyle name="Normal 357 2" xfId="19262" xr:uid="{99A57570-3FBE-4DB3-B07A-F05F2208C1AE}"/>
    <cellStyle name="Normal 357_PP" xfId="19263" xr:uid="{32F51A12-6213-48B3-8ADF-87F4B0BA14FB}"/>
    <cellStyle name="Normal 36" xfId="19264" xr:uid="{0A6A68E2-59A3-4175-8209-EAB49305A9E0}"/>
    <cellStyle name="Normal 36 10" xfId="19265" xr:uid="{153F10C5-FEC6-44D4-B98A-D5E2FF33C68F}"/>
    <cellStyle name="Normal 36 11" xfId="19266" xr:uid="{0330C2D2-087F-49D2-8BEB-03335E7B8E32}"/>
    <cellStyle name="Normal 36 2" xfId="19267" xr:uid="{1BE21535-4E79-478D-BD3C-34F9721E5B0D}"/>
    <cellStyle name="Normal 36 2 2" xfId="19268" xr:uid="{4254B5BB-4137-4441-94E1-63D46363469B}"/>
    <cellStyle name="Normal 36 2 2 2" xfId="19269" xr:uid="{F1972412-3287-4F0A-8FD3-BF8E9FA65B17}"/>
    <cellStyle name="Normal 36 2 2 2 2" xfId="19270" xr:uid="{4908C763-2C17-4FE9-94FB-9BB6F919ACE3}"/>
    <cellStyle name="Normal 36 2 2 3" xfId="19271" xr:uid="{61C83234-8693-443B-B04F-8BB91FC5513A}"/>
    <cellStyle name="Normal 36 2 2 3 2" xfId="19272" xr:uid="{EE41C59D-1A58-427B-A754-689F8580C684}"/>
    <cellStyle name="Normal 36 2 2 4" xfId="19273" xr:uid="{938D678E-A0D1-4CB7-98BD-369B34101FB6}"/>
    <cellStyle name="Normal 36 2 2_PP" xfId="19274" xr:uid="{7B1974D1-BA8C-4AFC-B55C-409EBD694FD2}"/>
    <cellStyle name="Normal 36 2 3" xfId="19275" xr:uid="{1382E6C9-FF50-4321-A080-7B6CBF5A6156}"/>
    <cellStyle name="Normal 36 2 3 2" xfId="19276" xr:uid="{A1BBAE29-4E8E-4992-91A0-075F5E6FF8C2}"/>
    <cellStyle name="Normal 36 2 3 2 2" xfId="19277" xr:uid="{EFBBB873-A653-4F9F-B8D2-D0E2E02C8CE1}"/>
    <cellStyle name="Normal 36 2 3 3" xfId="19278" xr:uid="{9FA87A5B-5273-4B66-A9A2-0F51DC595DD9}"/>
    <cellStyle name="Normal 36 2 3 3 2" xfId="19279" xr:uid="{CB1E45DA-1687-42E6-9F94-F7004F31EA7C}"/>
    <cellStyle name="Normal 36 2 3 4" xfId="19280" xr:uid="{EA90A8F8-35C1-42A6-A8C8-5125E09BDCDA}"/>
    <cellStyle name="Normal 36 2 3_PP" xfId="19281" xr:uid="{C50669A4-881B-45DF-8684-14C5C2ABCD7E}"/>
    <cellStyle name="Normal 36 2 4" xfId="19282" xr:uid="{93F10DFA-176A-413D-86B6-31118E792D98}"/>
    <cellStyle name="Normal 36 2 5" xfId="19283" xr:uid="{0BB8C3C0-EF14-44DC-BBB0-998026B47E07}"/>
    <cellStyle name="Normal 36 2_(1a) Quarterly" xfId="19284" xr:uid="{63825F86-F043-4A95-89A5-4C7E54DFF920}"/>
    <cellStyle name="Normal 36 3" xfId="19285" xr:uid="{343A65FF-7201-420A-B3CA-69A71086D5C6}"/>
    <cellStyle name="Normal 36 3 2" xfId="19286" xr:uid="{40CD6ABE-091F-4A39-9AD0-A692C71136BF}"/>
    <cellStyle name="Normal 36 3 2 2" xfId="19287" xr:uid="{CEFAF026-8772-4D3D-9D51-0D4538F92359}"/>
    <cellStyle name="Normal 36 3 2 2 2" xfId="19288" xr:uid="{BD1CD9F9-ECF7-4AD8-8002-6711F734FC3C}"/>
    <cellStyle name="Normal 36 3 2 3" xfId="19289" xr:uid="{C539FD78-C107-4436-B497-DE78A97EE6F4}"/>
    <cellStyle name="Normal 36 3 2 3 2" xfId="19290" xr:uid="{740FDF69-10C9-463D-B8E4-6BF4A1E2087D}"/>
    <cellStyle name="Normal 36 3 2 4" xfId="19291" xr:uid="{2B6F92F4-7F93-48B0-B9EC-DD830C7290AD}"/>
    <cellStyle name="Normal 36 3 2_PP" xfId="19292" xr:uid="{1F17F483-D9BB-460E-88C1-923A79766BD1}"/>
    <cellStyle name="Normal 36 3 3" xfId="19293" xr:uid="{7BB4CB49-4506-49D4-AE0A-445ADE2205D2}"/>
    <cellStyle name="Normal 36 3 3 2" xfId="19294" xr:uid="{475AA062-1CDB-4E91-98A3-EE8DCF5ED30E}"/>
    <cellStyle name="Normal 36 3 3 2 2" xfId="19295" xr:uid="{DD6EA594-082B-43A8-89F7-154A3035334A}"/>
    <cellStyle name="Normal 36 3 3 3" xfId="19296" xr:uid="{F2273E7D-7E78-4518-A608-16ECA21F005A}"/>
    <cellStyle name="Normal 36 3 3 3 2" xfId="19297" xr:uid="{6994F74A-4293-4D4B-BA71-7E9B814486CC}"/>
    <cellStyle name="Normal 36 3 3 4" xfId="19298" xr:uid="{66202776-449F-4128-BA06-59F6BA9CDDF3}"/>
    <cellStyle name="Normal 36 3 3_PP" xfId="19299" xr:uid="{EDEA4452-E3F9-402A-B912-840F4D80846D}"/>
    <cellStyle name="Normal 36 3 4" xfId="19300" xr:uid="{33FA4000-A570-4A12-AF5F-3727752258D3}"/>
    <cellStyle name="Normal 36 3 5" xfId="19301" xr:uid="{EA98BBBF-1EBF-49E3-8392-9089742FB0C4}"/>
    <cellStyle name="Normal 36 3_(1a) Quarterly" xfId="19302" xr:uid="{A7B4E8B3-5D38-43D7-8176-159BA74F4C3C}"/>
    <cellStyle name="Normal 36 4" xfId="19303" xr:uid="{F288D502-36FA-4D48-AB31-2BFA38DABCD1}"/>
    <cellStyle name="Normal 36 4 2" xfId="19304" xr:uid="{4FED06F6-63E4-4C03-88F0-34DCA6BC8393}"/>
    <cellStyle name="Normal 36 4 2 2" xfId="19305" xr:uid="{2E67A20D-F956-481F-AACD-657710232FAF}"/>
    <cellStyle name="Normal 36 4 2 2 2" xfId="19306" xr:uid="{C60C9479-F7FA-45A3-A871-CA8805FCF95E}"/>
    <cellStyle name="Normal 36 4 2 3" xfId="19307" xr:uid="{0BDBB2DE-285B-4F8E-BFFB-5490C210B7D1}"/>
    <cellStyle name="Normal 36 4 2 3 2" xfId="19308" xr:uid="{10CA702E-B16A-4D99-BF09-BAE24C8301F4}"/>
    <cellStyle name="Normal 36 4 2 4" xfId="19309" xr:uid="{887AF115-781D-46ED-B151-906DE8B3B9B9}"/>
    <cellStyle name="Normal 36 4 2_PP" xfId="19310" xr:uid="{F042DCFC-5069-4F03-9001-1A676AE36D2C}"/>
    <cellStyle name="Normal 36 4 3" xfId="19311" xr:uid="{E9BA7C3B-B78B-4262-8AD3-4545BAF9D07E}"/>
    <cellStyle name="Normal 36 4 3 2" xfId="19312" xr:uid="{2691F210-1810-4683-84CE-790C2B19390F}"/>
    <cellStyle name="Normal 36 4 3 2 2" xfId="19313" xr:uid="{C8F06670-D19D-49BE-84B1-7BE21D5F9B2C}"/>
    <cellStyle name="Normal 36 4 3 3" xfId="19314" xr:uid="{29CD0731-A275-4908-B1FA-CCC0BBA9D7CE}"/>
    <cellStyle name="Normal 36 4 3 3 2" xfId="19315" xr:uid="{AF23A1E7-150E-4607-A59B-971554E1FDF5}"/>
    <cellStyle name="Normal 36 4 3 4" xfId="19316" xr:uid="{ABF81B47-F076-422A-AAED-504E3559078F}"/>
    <cellStyle name="Normal 36 4 3_PP" xfId="19317" xr:uid="{8AFD7FE7-8536-4DC9-9B6C-5E97A92FD368}"/>
    <cellStyle name="Normal 36 4 4" xfId="19318" xr:uid="{5EE5E9A7-6519-47DF-B416-CE663FC13848}"/>
    <cellStyle name="Normal 36 4 5" xfId="19319" xr:uid="{296AA4B9-16D8-46CE-8404-6D52071B8982}"/>
    <cellStyle name="Normal 36 4_(1a) Quarterly" xfId="19320" xr:uid="{E5040EC1-7076-4581-90EE-E6D0ACBA392B}"/>
    <cellStyle name="Normal 36 5" xfId="19321" xr:uid="{FAF93053-6590-4271-AAD9-840F5D02C78A}"/>
    <cellStyle name="Normal 36 5 2" xfId="19322" xr:uid="{7A85CB96-01CB-4960-B531-12611EF64504}"/>
    <cellStyle name="Normal 36 5 2 2" xfId="19323" xr:uid="{7CC12030-72C4-471A-A6CC-4ECACF90EB00}"/>
    <cellStyle name="Normal 36 5 2 2 2" xfId="19324" xr:uid="{C01E64D8-9402-46D9-81D6-BDE1371AA8C6}"/>
    <cellStyle name="Normal 36 5 2 3" xfId="19325" xr:uid="{B1042604-1FFE-4CE0-BF7F-346DBA64D9DB}"/>
    <cellStyle name="Normal 36 5 2 3 2" xfId="19326" xr:uid="{959ECDF6-E565-4622-BA57-DFB77B335131}"/>
    <cellStyle name="Normal 36 5 2_PP" xfId="19327" xr:uid="{DB90F885-8687-4883-8919-54FFBBC64749}"/>
    <cellStyle name="Normal 36 5 3" xfId="19328" xr:uid="{51706738-3129-4191-97E1-776249C1F992}"/>
    <cellStyle name="Normal 36 5 3 2" xfId="19329" xr:uid="{4ACFBD5C-DFC1-4C23-9C53-0BDC06712885}"/>
    <cellStyle name="Normal 36 5 3 2 2" xfId="19330" xr:uid="{AED2F78F-F80D-41E8-9D58-401F4BF2ECA5}"/>
    <cellStyle name="Normal 36 5 3 3" xfId="19331" xr:uid="{D413DBF6-BB4D-451A-8DAF-33F0EAF45435}"/>
    <cellStyle name="Normal 36 5 3 3 2" xfId="19332" xr:uid="{5070F867-4FDC-4DC0-905D-F7B5253158F0}"/>
    <cellStyle name="Normal 36 5 3 4" xfId="19333" xr:uid="{37B93D9D-3954-4888-966E-CC7E54C290E4}"/>
    <cellStyle name="Normal 36 5 3_PP" xfId="19334" xr:uid="{8CB51BDE-333F-488C-99D4-57FEEC59A92B}"/>
    <cellStyle name="Normal 36 5 4" xfId="19335" xr:uid="{F7E1DED3-414F-49C9-8BCF-47C625F8DBAF}"/>
    <cellStyle name="Normal 36 5 4 2" xfId="19336" xr:uid="{8061CB66-C872-4C54-A234-F0D1AC4ED0D1}"/>
    <cellStyle name="Normal 36 5 4_PP" xfId="19337" xr:uid="{964973F5-A392-4132-BFDF-B15D8B30DD5A}"/>
    <cellStyle name="Normal 36 5 5" xfId="19338" xr:uid="{CAC25678-378A-4C15-BD04-CDEC2C2D6A9E}"/>
    <cellStyle name="Normal 36 5_(2) SPGD Actuals" xfId="19339" xr:uid="{236AE0FB-976D-4EAD-ADDD-213F42394CF6}"/>
    <cellStyle name="Normal 36 6" xfId="19340" xr:uid="{0DE0FC2D-48A2-41C5-81C1-CA756DCAA8A8}"/>
    <cellStyle name="Normal 36 6 2" xfId="19341" xr:uid="{FCA05713-2DFD-4091-A72A-845C07D5549B}"/>
    <cellStyle name="Normal 36 6 3" xfId="19342" xr:uid="{0AEB370E-1A86-408F-B36E-4F2DA8992BDC}"/>
    <cellStyle name="Normal 36 6_PP" xfId="19343" xr:uid="{5736D54A-0268-42B4-B91D-913AF98627FB}"/>
    <cellStyle name="Normal 36 7" xfId="19344" xr:uid="{8DEC5D9A-67BC-4F22-88D4-9111A9E2F85D}"/>
    <cellStyle name="Normal 36 7 2" xfId="19345" xr:uid="{0E900F30-D85D-4E36-BFC5-A0FCDB582362}"/>
    <cellStyle name="Normal 36 7 2 2" xfId="19346" xr:uid="{AFB9AC81-097E-4B25-9685-7589732D3383}"/>
    <cellStyle name="Normal 36 7 3" xfId="19347" xr:uid="{AC9EBF93-E55E-4599-AA87-4AE56C4CD717}"/>
    <cellStyle name="Normal 36 7 3 2" xfId="19348" xr:uid="{5A558326-C2E6-43B1-BE91-C44ADED0E58B}"/>
    <cellStyle name="Normal 36 7 4" xfId="19349" xr:uid="{524F9F65-8EED-4C9B-8CEB-B2A6C8F896BE}"/>
    <cellStyle name="Normal 36 7_PP" xfId="19350" xr:uid="{E15958AF-2931-466B-A34D-1E308E0E4FCD}"/>
    <cellStyle name="Normal 36 8" xfId="19351" xr:uid="{0E023D1D-5178-447C-8AF4-5398274B50EC}"/>
    <cellStyle name="Normal 36 8 2" xfId="19352" xr:uid="{8C3A4390-CCD3-4B6D-A958-0DB642665980}"/>
    <cellStyle name="Normal 36 8_PP" xfId="19353" xr:uid="{DDA0E07C-E9EA-41D4-AC00-A5BCE7E5D88D}"/>
    <cellStyle name="Normal 36 9" xfId="19354" xr:uid="{EFA8EEC7-B81D-4B21-B7BA-7DF98BE9C5E9}"/>
    <cellStyle name="Normal 36 9 2" xfId="19355" xr:uid="{DF79AD65-342E-49C9-8944-F952F69CC610}"/>
    <cellStyle name="Normal 36 9_(2a) Energy Sales YTD" xfId="19356" xr:uid="{89CE2DFB-D202-4787-B44F-6891624AAEFC}"/>
    <cellStyle name="Normal 36_(1) Control" xfId="19357" xr:uid="{36FB7190-CEA8-4199-A5D4-FD7561CF0408}"/>
    <cellStyle name="Normal 362" xfId="19358" xr:uid="{5717697E-427F-436E-8862-A8D4B4FC5F58}"/>
    <cellStyle name="Normal 362 2" xfId="19359" xr:uid="{3EED1D20-1730-47B7-BF08-855317DA666F}"/>
    <cellStyle name="Normal 362_PP" xfId="19360" xr:uid="{ADA4D3A7-066C-4EC2-813C-D0CB68487C56}"/>
    <cellStyle name="Normal 364" xfId="19361" xr:uid="{E1D026B6-7769-4580-8323-9F8B38DEFBE5}"/>
    <cellStyle name="Normal 364 2" xfId="19362" xr:uid="{B7E1C748-B00B-4DB9-8153-0DA79F4E1B2C}"/>
    <cellStyle name="Normal 364_PP" xfId="19363" xr:uid="{E379E235-3366-42CC-BBD5-4E7E15EA9178}"/>
    <cellStyle name="Normal 37" xfId="19364" xr:uid="{3BC1D3B6-D2C4-49B3-8FE6-8F86DD3CFABB}"/>
    <cellStyle name="Normal 37 10" xfId="19365" xr:uid="{5F602793-3233-4C48-A305-8B7AD9541FE8}"/>
    <cellStyle name="Normal 37 11" xfId="19366" xr:uid="{D84BB07A-A9E4-4568-A694-014A09F8308F}"/>
    <cellStyle name="Normal 37 12" xfId="19367" xr:uid="{0AB1D124-C749-4594-BDDC-227280169F20}"/>
    <cellStyle name="Normal 37 2" xfId="19368" xr:uid="{D630E675-E7C4-4E81-91EF-568AB6200301}"/>
    <cellStyle name="Normal 37 2 2" xfId="19369" xr:uid="{2A5054D2-B617-41BD-BBE7-44ACA8E93309}"/>
    <cellStyle name="Normal 37 2 2 2" xfId="19370" xr:uid="{359487A9-3230-4D16-8606-5B5C69CF79FC}"/>
    <cellStyle name="Normal 37 2 2 2 2" xfId="19371" xr:uid="{CB7BB12A-D1E8-4674-B83A-7D3846DC56D8}"/>
    <cellStyle name="Normal 37 2 2 3" xfId="19372" xr:uid="{D155A527-94A2-46FE-91C5-1663EF691B3E}"/>
    <cellStyle name="Normal 37 2 2 3 2" xfId="19373" xr:uid="{788D8C66-1C81-4F86-88B9-5A64B82E9601}"/>
    <cellStyle name="Normal 37 2 2 4" xfId="19374" xr:uid="{81699627-7B74-4104-B269-C48DD8EE337D}"/>
    <cellStyle name="Normal 37 2 2_PP" xfId="19375" xr:uid="{ACC7BF2E-EFFE-4D6B-8425-84AA1253F0EE}"/>
    <cellStyle name="Normal 37 2 3" xfId="19376" xr:uid="{0F1513D7-DC70-4492-B58C-D3B54D7231E2}"/>
    <cellStyle name="Normal 37 2 3 2" xfId="19377" xr:uid="{F069108F-3059-4729-AA51-532C17299C52}"/>
    <cellStyle name="Normal 37 2 3 2 2" xfId="19378" xr:uid="{68C37E6F-CD37-42A0-BE6F-5A24070DB948}"/>
    <cellStyle name="Normal 37 2 3 3" xfId="19379" xr:uid="{1B245111-35F0-4361-AB12-D25CB38F1BC2}"/>
    <cellStyle name="Normal 37 2 3 3 2" xfId="19380" xr:uid="{29C37FC7-067F-4A26-B37C-2DD4467C167E}"/>
    <cellStyle name="Normal 37 2 3 4" xfId="19381" xr:uid="{FBC6BF76-FFBF-483A-B16A-6FE253B36AC1}"/>
    <cellStyle name="Normal 37 2 3_PP" xfId="19382" xr:uid="{3B598721-C4A5-4A9A-9131-60390F9ED977}"/>
    <cellStyle name="Normal 37 2 4" xfId="19383" xr:uid="{A90709BE-0653-4C38-96DD-BEB41DCF5B76}"/>
    <cellStyle name="Normal 37 2 5" xfId="19384" xr:uid="{ED3BAABA-07B6-4830-BEF0-815402E8BBC4}"/>
    <cellStyle name="Normal 37 2_(1a) Quarterly" xfId="19385" xr:uid="{90F8C494-6981-4D21-ABA7-EA4C56D55142}"/>
    <cellStyle name="Normal 37 3" xfId="19386" xr:uid="{5AD16BD3-0D70-435E-B9FC-CBBA1E4F38A8}"/>
    <cellStyle name="Normal 37 3 2" xfId="19387" xr:uid="{A1708600-6709-4B62-A060-9173D9A082B6}"/>
    <cellStyle name="Normal 37 3 2 2" xfId="19388" xr:uid="{D518BCF0-F915-4BD7-A348-BC5581B2A715}"/>
    <cellStyle name="Normal 37 3 2 2 2" xfId="19389" xr:uid="{DF147827-C3E2-4293-B060-9B0B44B0D1AB}"/>
    <cellStyle name="Normal 37 3 2 3" xfId="19390" xr:uid="{B78283C0-8E54-485D-890E-907320C2EEE0}"/>
    <cellStyle name="Normal 37 3 2 3 2" xfId="19391" xr:uid="{E83F5BE3-49DF-4D82-B6B5-C4737FA460DC}"/>
    <cellStyle name="Normal 37 3 2 4" xfId="19392" xr:uid="{59C22D9F-03A8-4A42-AD70-02EB7828B45A}"/>
    <cellStyle name="Normal 37 3 2_PP" xfId="19393" xr:uid="{A5767C21-4054-40A8-91A6-406E97B15D23}"/>
    <cellStyle name="Normal 37 3 3" xfId="19394" xr:uid="{A4CE3754-2BEE-4141-96D1-BBE220826A8E}"/>
    <cellStyle name="Normal 37 3 3 2" xfId="19395" xr:uid="{08AA03E2-AC6A-4BEE-82F1-AA639500BF68}"/>
    <cellStyle name="Normal 37 3 3 2 2" xfId="19396" xr:uid="{D451231D-DC84-412D-8BEB-124B775226A9}"/>
    <cellStyle name="Normal 37 3 3 3" xfId="19397" xr:uid="{5F75429C-C9EE-4E41-A654-EC3AEC5AD188}"/>
    <cellStyle name="Normal 37 3 3 3 2" xfId="19398" xr:uid="{7E33C2E8-A33B-4CE9-ACCE-6ACD6843329D}"/>
    <cellStyle name="Normal 37 3 3 4" xfId="19399" xr:uid="{34A8BDC1-7CAC-4847-90DA-9F7C376372B0}"/>
    <cellStyle name="Normal 37 3 3_PP" xfId="19400" xr:uid="{D2BDCFD2-F025-41C1-8781-EE10FC24C5A1}"/>
    <cellStyle name="Normal 37 3 4" xfId="19401" xr:uid="{0C92D0E7-3B66-4DDD-A3B2-E351C512BC22}"/>
    <cellStyle name="Normal 37 3 5" xfId="19402" xr:uid="{00BEB9D6-259E-48FE-9B2E-EDBF95702A60}"/>
    <cellStyle name="Normal 37 3_(1a) Quarterly" xfId="19403" xr:uid="{7BE7DC17-8452-4FFD-949C-4BC4D114D3A5}"/>
    <cellStyle name="Normal 37 4" xfId="19404" xr:uid="{7A82C81B-272E-4AAC-9E53-2254E49E02DC}"/>
    <cellStyle name="Normal 37 4 2" xfId="19405" xr:uid="{7830D489-5BD2-4DC6-8D78-40E02700AB05}"/>
    <cellStyle name="Normal 37 4 2 2" xfId="19406" xr:uid="{6774D623-1060-49C8-83A6-F37D189CEF5E}"/>
    <cellStyle name="Normal 37 4 2 2 2" xfId="19407" xr:uid="{06BE6203-78FD-49EF-8904-2E61E3DA9CAF}"/>
    <cellStyle name="Normal 37 4 2 3" xfId="19408" xr:uid="{AB7761A7-EEBF-4E7C-AAC8-5065920C4672}"/>
    <cellStyle name="Normal 37 4 2 3 2" xfId="19409" xr:uid="{7C10252B-D23E-42DE-8402-3550672C70F5}"/>
    <cellStyle name="Normal 37 4 2 4" xfId="19410" xr:uid="{C5F8D013-3EA4-4FC2-9FA9-D229CA6F65E1}"/>
    <cellStyle name="Normal 37 4 2_PP" xfId="19411" xr:uid="{633E3F5A-B1B2-4F23-B0B3-F9FFF32C6BA5}"/>
    <cellStyle name="Normal 37 4 3" xfId="19412" xr:uid="{0EB34D37-62FC-42BC-9003-1DBD80C592A9}"/>
    <cellStyle name="Normal 37 4 3 2" xfId="19413" xr:uid="{85ED4E9F-BA5B-4CBF-8D68-18684E0F12D2}"/>
    <cellStyle name="Normal 37 4 3 2 2" xfId="19414" xr:uid="{7A25FD38-65D9-4630-8F68-858A61188593}"/>
    <cellStyle name="Normal 37 4 3 3" xfId="19415" xr:uid="{9477632A-3FA8-4B87-BFD6-BCACEA30B015}"/>
    <cellStyle name="Normal 37 4 3 3 2" xfId="19416" xr:uid="{8343F778-5AAA-4E6F-9E25-84DDDABA9059}"/>
    <cellStyle name="Normal 37 4 3 4" xfId="19417" xr:uid="{BEA0DA87-87CF-4952-B247-AC5A5103E101}"/>
    <cellStyle name="Normal 37 4 3_PP" xfId="19418" xr:uid="{FE978CED-2DC9-400C-B4E0-FE98C46C9CB5}"/>
    <cellStyle name="Normal 37 4 4" xfId="19419" xr:uid="{0CBD7C44-2F54-48BE-832C-7A897EAA790D}"/>
    <cellStyle name="Normal 37 4 5" xfId="19420" xr:uid="{31675AD7-27E1-4A36-ABB8-A88AC8D4A37A}"/>
    <cellStyle name="Normal 37 4_(1a) Quarterly" xfId="19421" xr:uid="{3F80BA86-60D5-4D2B-A5A2-ACE5307CDC9C}"/>
    <cellStyle name="Normal 37 5" xfId="19422" xr:uid="{FB5E1485-3C2F-4B38-A1EE-D2EB139DA327}"/>
    <cellStyle name="Normal 37 5 2" xfId="19423" xr:uid="{14882C9C-424B-4180-9228-6BD4D7AEA149}"/>
    <cellStyle name="Normal 37 5 2 2" xfId="19424" xr:uid="{E8E51B66-07FE-4BD2-B298-4A9186A77968}"/>
    <cellStyle name="Normal 37 5 2 2 2" xfId="19425" xr:uid="{80C13B0E-625E-492F-A530-8E03CB40203F}"/>
    <cellStyle name="Normal 37 5 2 3" xfId="19426" xr:uid="{07B28B74-D157-4940-8D43-746530F65052}"/>
    <cellStyle name="Normal 37 5 2 3 2" xfId="19427" xr:uid="{E0397CC3-F62E-4BB4-9725-18005128A48C}"/>
    <cellStyle name="Normal 37 5 2_PP" xfId="19428" xr:uid="{D1838E6D-DAFA-485F-8193-FDF33863ACEC}"/>
    <cellStyle name="Normal 37 5 3" xfId="19429" xr:uid="{B70E21A5-9D7F-4E7F-B7A7-525E9E03E09D}"/>
    <cellStyle name="Normal 37 5 3 2" xfId="19430" xr:uid="{18839D42-F480-45E8-9738-33C609CC7197}"/>
    <cellStyle name="Normal 37 5 3 2 2" xfId="19431" xr:uid="{4BEB5B2E-8400-4E35-BCCC-AABC03E5D4D6}"/>
    <cellStyle name="Normal 37 5 3 3" xfId="19432" xr:uid="{EF1D19D9-EEAE-4F0A-A474-FCFA577E5E35}"/>
    <cellStyle name="Normal 37 5 3 3 2" xfId="19433" xr:uid="{C4906912-6183-4966-823D-F820831E2885}"/>
    <cellStyle name="Normal 37 5 3 4" xfId="19434" xr:uid="{05EAB6FF-7353-48A8-9D8D-BF5A694C7ECA}"/>
    <cellStyle name="Normal 37 5 3_PP" xfId="19435" xr:uid="{51059376-22D2-48F8-91DA-D1A634B09BEC}"/>
    <cellStyle name="Normal 37 5 4" xfId="19436" xr:uid="{E7E9EAC0-AE84-4134-906F-87A313BD02D6}"/>
    <cellStyle name="Normal 37 5 4 2" xfId="19437" xr:uid="{9EAFDC74-2B9D-435D-AE16-6FF0F6E2EFD6}"/>
    <cellStyle name="Normal 37 5 4_PP" xfId="19438" xr:uid="{D0CABB82-DCE2-4258-BB69-B6CE72E9B071}"/>
    <cellStyle name="Normal 37 5 5" xfId="19439" xr:uid="{16E699C4-42E6-4259-881B-824030F4EFAC}"/>
    <cellStyle name="Normal 37 5_(2) SPGD Actuals" xfId="19440" xr:uid="{26DA409C-324F-4673-8B80-9D7030920BCA}"/>
    <cellStyle name="Normal 37 6" xfId="19441" xr:uid="{86DBCA49-CABC-4656-A615-2443FEE505C3}"/>
    <cellStyle name="Normal 37 6 2" xfId="19442" xr:uid="{52D7D78F-0DD5-4F6E-B394-A8E4DB78597D}"/>
    <cellStyle name="Normal 37 6 3" xfId="19443" xr:uid="{FDBC45B0-7773-4DCC-8777-8CC3D35DF65F}"/>
    <cellStyle name="Normal 37 6_PP" xfId="19444" xr:uid="{0EE05774-8675-4E33-B89C-D55E7B2C0CBE}"/>
    <cellStyle name="Normal 37 7" xfId="19445" xr:uid="{EE2A0300-1BC9-4643-A528-8554A2A8EA38}"/>
    <cellStyle name="Normal 37 7 2" xfId="19446" xr:uid="{89A29F6D-7614-4540-84F3-5EC613064CF1}"/>
    <cellStyle name="Normal 37 7 2 2" xfId="19447" xr:uid="{0F1856E2-08A9-4B87-96E3-D063CAB067B4}"/>
    <cellStyle name="Normal 37 7 3" xfId="19448" xr:uid="{E3A6A6E0-AC62-4319-AB7E-0A7EDF290393}"/>
    <cellStyle name="Normal 37 7 3 2" xfId="19449" xr:uid="{9C8753F2-2141-40CF-9B81-DEF0F50E1AAF}"/>
    <cellStyle name="Normal 37 7 4" xfId="19450" xr:uid="{1C27D0B3-88B7-4612-9E75-8E448E3EF3C4}"/>
    <cellStyle name="Normal 37 7_PP" xfId="19451" xr:uid="{E8FEEE3D-54FA-4002-BD67-0704E1E74BB9}"/>
    <cellStyle name="Normal 37 8" xfId="19452" xr:uid="{86D99875-FA27-4D04-82DB-211D2951DAAB}"/>
    <cellStyle name="Normal 37 8 2" xfId="19453" xr:uid="{16F04973-31FB-463C-95EB-617E232DBBB3}"/>
    <cellStyle name="Normal 37 8_PP" xfId="19454" xr:uid="{4559203A-F73D-45D3-895F-07D35AB734D4}"/>
    <cellStyle name="Normal 37 9" xfId="19455" xr:uid="{B66FE2D4-ACCE-47E4-B247-24B5C11B992C}"/>
    <cellStyle name="Normal 37 9 2" xfId="19456" xr:uid="{5A3713C3-A94D-41E9-B53C-2D9513590EB3}"/>
    <cellStyle name="Normal 37 9_(2a) Energy Sales YTD" xfId="19457" xr:uid="{08ECE665-8EB3-4189-A4D6-EE83BD9DC247}"/>
    <cellStyle name="Normal 37_(1) Control" xfId="19458" xr:uid="{3B76D515-1839-4556-8838-F117077C1C3B}"/>
    <cellStyle name="Normal 375" xfId="19459" xr:uid="{B227CE1F-6554-473D-A757-A2A6F379BE34}"/>
    <cellStyle name="Normal 375 2" xfId="19460" xr:uid="{A9502126-C4B8-4FC5-9E6C-3E18409710BE}"/>
    <cellStyle name="Normal 375_PP" xfId="19461" xr:uid="{A0DF5504-9869-468C-82B4-9B3B5109E4F4}"/>
    <cellStyle name="Normal 38" xfId="19462" xr:uid="{09A4A19E-0582-4498-88E5-551F98618DD9}"/>
    <cellStyle name="Normal 38 10" xfId="19463" xr:uid="{B898A9E6-F9CE-43B8-B5EB-01E06AB08282}"/>
    <cellStyle name="Normal 38 11" xfId="19464" xr:uid="{323616F7-16CB-4429-9DEF-EAFA128AD327}"/>
    <cellStyle name="Normal 38 2" xfId="19465" xr:uid="{92832489-C5FA-4D89-81DA-2EE579794D40}"/>
    <cellStyle name="Normal 38 2 2" xfId="19466" xr:uid="{FE301195-0604-459D-ABB2-D58DE9CFF93A}"/>
    <cellStyle name="Normal 38 2 2 2" xfId="19467" xr:uid="{E7890A59-2FE3-41E4-BA19-58DEA8C7BF6C}"/>
    <cellStyle name="Normal 38 2 2 2 2" xfId="19468" xr:uid="{64841A87-61E7-4EE8-9EE1-B2CD21278254}"/>
    <cellStyle name="Normal 38 2 2 3" xfId="19469" xr:uid="{D66B0C40-5912-4469-831D-B4AC5320A2BA}"/>
    <cellStyle name="Normal 38 2 2 3 2" xfId="19470" xr:uid="{DFC88513-2CC5-45E4-B5FF-EEFEBAFAD080}"/>
    <cellStyle name="Normal 38 2 2 4" xfId="19471" xr:uid="{A8BA7056-2E57-47B9-A886-EC859BBB3BE4}"/>
    <cellStyle name="Normal 38 2 2_PP" xfId="19472" xr:uid="{176CB016-C8AA-431E-B156-6EF5370EB1E1}"/>
    <cellStyle name="Normal 38 2 3" xfId="19473" xr:uid="{254CA89F-6C54-4BE5-B65F-D8F63336B50D}"/>
    <cellStyle name="Normal 38 2 3 2" xfId="19474" xr:uid="{AB6C7380-E516-4CE5-BCD7-D365E4C85252}"/>
    <cellStyle name="Normal 38 2 3 2 2" xfId="19475" xr:uid="{9F837C53-E4F0-43DA-8217-F431802B12BF}"/>
    <cellStyle name="Normal 38 2 3 3" xfId="19476" xr:uid="{54D7F37F-B5AA-4FE4-A57B-C2EFE023A0E3}"/>
    <cellStyle name="Normal 38 2 3 3 2" xfId="19477" xr:uid="{2D3BC0CF-95AA-4667-8E10-E476FCEC08C0}"/>
    <cellStyle name="Normal 38 2 3 4" xfId="19478" xr:uid="{4CE84EBC-E73E-4616-B053-C1B04F7D6A8C}"/>
    <cellStyle name="Normal 38 2 3_PP" xfId="19479" xr:uid="{14E2B438-EEF8-40A7-9436-8840B51CFCE9}"/>
    <cellStyle name="Normal 38 2 4" xfId="19480" xr:uid="{E2363A5D-CB97-482B-B9A1-F41E9865CF45}"/>
    <cellStyle name="Normal 38 2 5" xfId="19481" xr:uid="{378126B7-D8B5-4EAC-BD96-316599C5450B}"/>
    <cellStyle name="Normal 38 2 6" xfId="19482" xr:uid="{FF80204F-235F-43CA-8DE0-47B06E783235}"/>
    <cellStyle name="Normal 38 2_(1a) Quarterly" xfId="19483" xr:uid="{3C42D9E4-3F4D-4887-B916-74882DF6A983}"/>
    <cellStyle name="Normal 38 3" xfId="19484" xr:uid="{02561738-6F94-4FC1-A852-A31A10BCDC39}"/>
    <cellStyle name="Normal 38 3 2" xfId="19485" xr:uid="{EEAE22B4-227E-4E3B-A6FB-B77EDE5D96C7}"/>
    <cellStyle name="Normal 38 3 2 2" xfId="19486" xr:uid="{30CD2FC4-E555-46D3-8F71-C0CF8FBE7955}"/>
    <cellStyle name="Normal 38 3 2 2 2" xfId="19487" xr:uid="{8F039AE4-73D3-451B-A87B-27A4024E941E}"/>
    <cellStyle name="Normal 38 3 2 3" xfId="19488" xr:uid="{F4F1F307-7289-4CE9-8220-4F9C701908E2}"/>
    <cellStyle name="Normal 38 3 2 3 2" xfId="19489" xr:uid="{D221C7D6-6BB2-4597-B6B6-9B39A20F3634}"/>
    <cellStyle name="Normal 38 3 2 4" xfId="19490" xr:uid="{9025A96B-956D-4A2C-9237-EF46C61251EE}"/>
    <cellStyle name="Normal 38 3 2_PP" xfId="19491" xr:uid="{38D4843C-A2E6-411E-97E3-4B88783F97AE}"/>
    <cellStyle name="Normal 38 3 3" xfId="19492" xr:uid="{8E98B062-8706-4806-95B5-EEA07CA534FE}"/>
    <cellStyle name="Normal 38 3 3 2" xfId="19493" xr:uid="{73A3E5CE-7B85-4F1B-B671-C2F0F44E1606}"/>
    <cellStyle name="Normal 38 3 3 2 2" xfId="19494" xr:uid="{D5D1BA23-F31C-40BA-844E-3B1AE10DDCC7}"/>
    <cellStyle name="Normal 38 3 3 3" xfId="19495" xr:uid="{456FCA3B-2B0F-461C-A644-4D342FEA3271}"/>
    <cellStyle name="Normal 38 3 3 3 2" xfId="19496" xr:uid="{3D2F5FD1-D50A-4946-88A4-DE2956DF0843}"/>
    <cellStyle name="Normal 38 3 3 4" xfId="19497" xr:uid="{F59718BF-09E6-49DA-AC03-16FD6FA8AADB}"/>
    <cellStyle name="Normal 38 3 3_PP" xfId="19498" xr:uid="{EFBE6C3C-2810-4E6A-917F-B066DD10CDB6}"/>
    <cellStyle name="Normal 38 3 4" xfId="19499" xr:uid="{CB72EB51-24E5-4649-A027-BB107B8A15F8}"/>
    <cellStyle name="Normal 38 3 5" xfId="19500" xr:uid="{27900AB0-B397-4275-BFCD-33FBED42E767}"/>
    <cellStyle name="Normal 38 3_(1a) Quarterly" xfId="19501" xr:uid="{24CE2316-9454-4CF0-9259-AF4F2190CFF5}"/>
    <cellStyle name="Normal 38 4" xfId="19502" xr:uid="{E70D57CF-F323-4024-89AE-C24DC96E8031}"/>
    <cellStyle name="Normal 38 4 2" xfId="19503" xr:uid="{4D362584-F2D3-46F9-88B1-036C12F58704}"/>
    <cellStyle name="Normal 38 4 2 2" xfId="19504" xr:uid="{BA0D26E8-12F4-4315-A9B8-9193CE7253A2}"/>
    <cellStyle name="Normal 38 4 2 2 2" xfId="19505" xr:uid="{8F31F0ED-422B-4626-AEB5-2B1C6B30EFEC}"/>
    <cellStyle name="Normal 38 4 2 3" xfId="19506" xr:uid="{89D2334D-BE0A-4692-9D41-759AEEABDAB1}"/>
    <cellStyle name="Normal 38 4 2 3 2" xfId="19507" xr:uid="{39F21F01-125F-4976-9868-889C07BF6CF5}"/>
    <cellStyle name="Normal 38 4 2 4" xfId="19508" xr:uid="{6E2CFB44-FD9E-48C4-A690-CBD0C8BD8761}"/>
    <cellStyle name="Normal 38 4 2_PP" xfId="19509" xr:uid="{84395B09-C5ED-462A-8EE9-B6D151560678}"/>
    <cellStyle name="Normal 38 4 3" xfId="19510" xr:uid="{E904A2F3-940A-42B7-BA79-A71E4DB4A931}"/>
    <cellStyle name="Normal 38 4 3 2" xfId="19511" xr:uid="{C147CB85-30C0-41BD-A521-AB92199C96DD}"/>
    <cellStyle name="Normal 38 4 3 2 2" xfId="19512" xr:uid="{3F9FCCD4-108E-4090-8B73-89ED308165B7}"/>
    <cellStyle name="Normal 38 4 3 3" xfId="19513" xr:uid="{BCF07F79-3504-4FB1-8C6C-BAA8CD7525BB}"/>
    <cellStyle name="Normal 38 4 3 3 2" xfId="19514" xr:uid="{54F827F3-1BD2-4495-9C32-477749472C3E}"/>
    <cellStyle name="Normal 38 4 3 4" xfId="19515" xr:uid="{BDCB8444-DE68-4BF7-811B-47336911DA7F}"/>
    <cellStyle name="Normal 38 4 3_PP" xfId="19516" xr:uid="{0C93E7CC-3C32-4C4E-A81D-32C1DE6F6A6D}"/>
    <cellStyle name="Normal 38 4 4" xfId="19517" xr:uid="{00DF726A-ADAC-49F7-BF1A-723A689BF838}"/>
    <cellStyle name="Normal 38 4 5" xfId="19518" xr:uid="{9833D197-53FA-404B-98B6-D9A010D1BC12}"/>
    <cellStyle name="Normal 38 4_(1a) Quarterly" xfId="19519" xr:uid="{49CF1C31-8E91-4325-8C89-50D133207108}"/>
    <cellStyle name="Normal 38 5" xfId="19520" xr:uid="{E97C75DE-F0AD-4719-A74B-C610274F6AAD}"/>
    <cellStyle name="Normal 38 5 2" xfId="19521" xr:uid="{85F27D99-3D12-4278-8B20-95DB30D9FBE6}"/>
    <cellStyle name="Normal 38 5 2 2" xfId="19522" xr:uid="{D15E3F91-158E-4E1B-B3F1-39980FAF8D37}"/>
    <cellStyle name="Normal 38 5 2 2 2" xfId="19523" xr:uid="{8EF96C88-F851-43C4-B555-099A93A0EDD3}"/>
    <cellStyle name="Normal 38 5 2 3" xfId="19524" xr:uid="{1DF570DF-124D-4A73-A761-B31BA858E2B7}"/>
    <cellStyle name="Normal 38 5 2 3 2" xfId="19525" xr:uid="{D34E3979-DA09-4244-9422-BAF2C1B61E9B}"/>
    <cellStyle name="Normal 38 5 2 4" xfId="19526" xr:uid="{82E3B69E-E136-42D8-8F95-2323CDDCE9F1}"/>
    <cellStyle name="Normal 38 5 2_PP" xfId="19527" xr:uid="{279983CF-771B-4EF9-9BD5-A30E8D9453F5}"/>
    <cellStyle name="Normal 38 5 3" xfId="19528" xr:uid="{CF3D7ECE-59E3-4CEF-9F5F-8EB3D907B222}"/>
    <cellStyle name="Normal 38 5 3 2" xfId="19529" xr:uid="{A7E3EEC8-5687-41D4-9795-FB62FD0A4B4D}"/>
    <cellStyle name="Normal 38 5 3 2 2" xfId="19530" xr:uid="{AA49A60A-455A-4EB5-B039-A16004854F39}"/>
    <cellStyle name="Normal 38 5 3 3" xfId="19531" xr:uid="{338145AB-7E5D-4F48-9D87-DBE45027B61A}"/>
    <cellStyle name="Normal 38 5 3 3 2" xfId="19532" xr:uid="{7AE3377F-7518-4B59-993B-A1274B2F05F4}"/>
    <cellStyle name="Normal 38 5 3 4" xfId="19533" xr:uid="{9278D755-0DFB-417C-88B8-FF4B403EA260}"/>
    <cellStyle name="Normal 38 5 3_PP" xfId="19534" xr:uid="{1E15FC51-E337-44FE-9728-E5C6965B4048}"/>
    <cellStyle name="Normal 38 5 4" xfId="19535" xr:uid="{DFAA842F-81E3-4B61-A7A8-23D03056604E}"/>
    <cellStyle name="Normal 38 5 4 2" xfId="19536" xr:uid="{A1DDFAD2-8573-4071-B376-AB4D17FB2677}"/>
    <cellStyle name="Normal 38 5 5" xfId="19537" xr:uid="{AEC21F21-406B-420D-9930-E15A06B5AA05}"/>
    <cellStyle name="Normal 38 5 5 2" xfId="19538" xr:uid="{B7043748-45A0-4F16-96D7-1E8A1B9A0171}"/>
    <cellStyle name="Normal 38 5_(2) SPGD Actuals" xfId="19539" xr:uid="{3AE2CEB1-F1F0-4E76-BEC1-6B1DE5BBC292}"/>
    <cellStyle name="Normal 38 6" xfId="19540" xr:uid="{F6A9607B-496A-4AE6-8449-BAD5B91CEF4C}"/>
    <cellStyle name="Normal 38 6 2" xfId="19541" xr:uid="{3CA03023-1EFD-4A6C-930E-B2D0E3B253CC}"/>
    <cellStyle name="Normal 38 6 2 2" xfId="19542" xr:uid="{1E7FB983-483E-4C40-90B0-962DD3926E57}"/>
    <cellStyle name="Normal 38 6 3" xfId="19543" xr:uid="{AE23D2A3-63ED-4828-B803-1C5D37C0BAB7}"/>
    <cellStyle name="Normal 38 6 3 2" xfId="19544" xr:uid="{605C6264-A80A-4B1F-AC8A-61A05801B0BB}"/>
    <cellStyle name="Normal 38 6 4" xfId="19545" xr:uid="{652F4768-E541-47C1-BBBA-ECB616A0DB5D}"/>
    <cellStyle name="Normal 38 6_PP" xfId="19546" xr:uid="{F5F45AF8-78E9-4207-85E5-BCFA6C7024CA}"/>
    <cellStyle name="Normal 38 7" xfId="19547" xr:uid="{3BFEEE16-4F83-4ACA-ADAD-75CB985D34D2}"/>
    <cellStyle name="Normal 38 7 2" xfId="19548" xr:uid="{99B0C8AD-F894-4AEB-A8DD-E3AC3D1BA4E8}"/>
    <cellStyle name="Normal 38 7 2 2" xfId="19549" xr:uid="{7AF7F7FA-0CE4-4E7D-BC3C-C86B2B6EC7CD}"/>
    <cellStyle name="Normal 38 7 3" xfId="19550" xr:uid="{FFF4B0D8-B35D-4419-A3D9-A86BDC30D9C1}"/>
    <cellStyle name="Normal 38 7 3 2" xfId="19551" xr:uid="{0FB11BA8-1CF2-40FA-868A-A8F247AEB455}"/>
    <cellStyle name="Normal 38 7 4" xfId="19552" xr:uid="{069414BC-7282-4868-83CD-F41ACC3BBA7C}"/>
    <cellStyle name="Normal 38 7_PP" xfId="19553" xr:uid="{88C717EC-0F12-452D-A730-A93C038B2C01}"/>
    <cellStyle name="Normal 38 8" xfId="19554" xr:uid="{52492021-58C0-4EFF-80C1-3A1491F356A3}"/>
    <cellStyle name="Normal 38 8 2" xfId="19555" xr:uid="{E586C8EB-05DA-4F9E-BB4E-841B11C3474B}"/>
    <cellStyle name="Normal 38 8 2 2" xfId="19556" xr:uid="{5E5CE36A-4AE5-4A27-A8B9-C8D5D0B4C105}"/>
    <cellStyle name="Normal 38 8 3" xfId="19557" xr:uid="{450A5BA0-5B43-4EE2-AE44-9AC879588175}"/>
    <cellStyle name="Normal 38 8 3 2" xfId="19558" xr:uid="{136894DE-66A8-438A-AD08-71DE8233E8EF}"/>
    <cellStyle name="Normal 38 8 4" xfId="19559" xr:uid="{FBC40C93-7729-4533-8839-7E70F9596C72}"/>
    <cellStyle name="Normal 38 8_(2a) Energy Sales YTD" xfId="19560" xr:uid="{7B439F7B-0F3D-4AA9-AD20-CCADCB67B51B}"/>
    <cellStyle name="Normal 38 9" xfId="19561" xr:uid="{5D7DEC20-FB6C-435C-9D30-583E98141412}"/>
    <cellStyle name="Normal 38_(1) Control" xfId="19562" xr:uid="{1351E388-FD59-4757-8385-3A15569AC078}"/>
    <cellStyle name="Normal 380" xfId="19563" xr:uid="{629F8746-F4DC-4277-B220-BA0BDF655206}"/>
    <cellStyle name="Normal 387" xfId="19564" xr:uid="{C771CD9C-1124-4EA2-B911-E6ED1BB4F700}"/>
    <cellStyle name="Normal 387 2" xfId="19565" xr:uid="{BB6F49D8-D71B-4450-8515-442D5F99E5CC}"/>
    <cellStyle name="Normal 387_PP" xfId="19566" xr:uid="{229B47E0-3591-486C-8CB2-6177FFFC2802}"/>
    <cellStyle name="Normal 39" xfId="19567" xr:uid="{801B8AF6-D6DA-45B8-B8A4-769F0FDF60CE}"/>
    <cellStyle name="Normal 39 10" xfId="19568" xr:uid="{E6A1C540-C22A-4BDF-8532-64F9A609B67E}"/>
    <cellStyle name="Normal 39 11" xfId="19569" xr:uid="{01FFE6C4-98B0-4FAA-BD20-F94AF0B9CB64}"/>
    <cellStyle name="Normal 39 2" xfId="19570" xr:uid="{671A80E3-65F7-403B-A213-0B6A06B394B9}"/>
    <cellStyle name="Normal 39 2 2" xfId="19571" xr:uid="{729A5F68-F0FC-4FD2-9AD0-292BCCD5F9DF}"/>
    <cellStyle name="Normal 39 2 3" xfId="19572" xr:uid="{48D96474-7AB7-4C69-B50B-87A475FB0A8B}"/>
    <cellStyle name="Normal 39 2_(5a) Budget Volume &amp; Price" xfId="19573" xr:uid="{4A66A80A-A223-4325-9E04-5DCBD6ED87AA}"/>
    <cellStyle name="Normal 39 3" xfId="19574" xr:uid="{60DE7524-37C8-4E2F-AE69-7B9DE2E7455F}"/>
    <cellStyle name="Normal 39 3 2" xfId="19575" xr:uid="{2E1FFA14-47DA-42D2-BC7D-7B331410A0B3}"/>
    <cellStyle name="Normal 39 3_(5a) Budget Volume &amp; Price" xfId="19576" xr:uid="{276F84B6-E524-4D57-90EA-20C03FCA18E7}"/>
    <cellStyle name="Normal 39 4" xfId="19577" xr:uid="{932C1F93-6C4F-4478-8B2E-B7A3BDB02548}"/>
    <cellStyle name="Normal 39 4 2" xfId="19578" xr:uid="{86E34EBB-FB99-4D52-AEA2-FF142A21982B}"/>
    <cellStyle name="Normal 39 4 2 2" xfId="19579" xr:uid="{E3FB51AE-6BB3-4721-A706-2AF0818C316C}"/>
    <cellStyle name="Normal 39 4 2_PP" xfId="19580" xr:uid="{7FB160D7-05E8-4A10-BBE8-1BE591F149F6}"/>
    <cellStyle name="Normal 39 4 3" xfId="19581" xr:uid="{E12F7F15-09DC-4E55-8F8E-7A1365346EE9}"/>
    <cellStyle name="Normal 39 4 4" xfId="19582" xr:uid="{8721B9FE-0B77-4522-BE99-A7DB9BE8AEE5}"/>
    <cellStyle name="Normal 39 4_(1a) Quarterly" xfId="19583" xr:uid="{EEA0B335-82D4-4957-8B0C-65FEDFE36C9A}"/>
    <cellStyle name="Normal 39 5" xfId="19584" xr:uid="{74945AB7-D6B1-4C89-8C9F-0FEC6FDDE8DC}"/>
    <cellStyle name="Normal 39 5 2" xfId="19585" xr:uid="{BE86411F-DC57-4613-9E2D-583C5A36ED18}"/>
    <cellStyle name="Normal 39 5 2 2" xfId="19586" xr:uid="{418BABFD-C2D9-4BAC-B9D5-DED331F1E9FD}"/>
    <cellStyle name="Normal 39 5 2_PP" xfId="19587" xr:uid="{9EE310AA-8693-4E0C-A503-1ACCE2BBE42E}"/>
    <cellStyle name="Normal 39 5 3" xfId="19588" xr:uid="{5F304997-F69D-4C13-80DB-5F2BAF3C65A8}"/>
    <cellStyle name="Normal 39 5_BS Tracker - Hydro" xfId="19589" xr:uid="{46A908F8-2881-43FD-825F-34D134E0F5D3}"/>
    <cellStyle name="Normal 39 6" xfId="19590" xr:uid="{539E80FE-DA24-48BB-9175-5CFF7602EF81}"/>
    <cellStyle name="Normal 39 6 2" xfId="19591" xr:uid="{C7CFC06C-E877-4C29-B34F-1FCC14B91047}"/>
    <cellStyle name="Normal 39 6_(2a) Energy Sales YTD" xfId="19592" xr:uid="{839D9ED2-DD85-43F0-8150-2402B864CA7C}"/>
    <cellStyle name="Normal 39 7" xfId="19593" xr:uid="{33E84C41-52B3-485B-9F76-2B02CB283076}"/>
    <cellStyle name="Normal 39 7 2" xfId="19594" xr:uid="{B5D4AE2F-C1D6-4546-AD6C-568FA5671309}"/>
    <cellStyle name="Normal 39 7_PP" xfId="19595" xr:uid="{549D4C79-B9B4-4C7A-BF15-E7F3C7DC5D0E}"/>
    <cellStyle name="Normal 39 8" xfId="19596" xr:uid="{9296B28A-7B65-452B-95FF-0BD1A7152563}"/>
    <cellStyle name="Normal 39 8 2" xfId="19597" xr:uid="{6DBDDFB3-BD93-44E3-BA86-3858481967D8}"/>
    <cellStyle name="Normal 39 8_PP" xfId="19598" xr:uid="{A56489B9-3962-45A3-8C51-0FE194474B54}"/>
    <cellStyle name="Normal 39 9" xfId="19599" xr:uid="{85A30BCF-355B-4C19-823A-64D5B445390F}"/>
    <cellStyle name="Normal 39_(1) Control" xfId="19600" xr:uid="{3C59B2A5-D293-43ED-B98C-EDD9B5A9DE17}"/>
    <cellStyle name="Normal 4" xfId="130" xr:uid="{00000000-0005-0000-0000-000096000000}"/>
    <cellStyle name="Normal 4 10" xfId="19601" xr:uid="{CCCFE4E7-C4DA-4624-B91A-E4F65021DE80}"/>
    <cellStyle name="Normal 4 10 2" xfId="19602" xr:uid="{56791ADF-7C66-450C-A5F2-B06CCBEDF613}"/>
    <cellStyle name="Normal 4 10 2 2" xfId="19603" xr:uid="{3FBDDC69-2B72-4991-A3A2-0201FBADEE28}"/>
    <cellStyle name="Normal 4 10 2_(5a) Budget Volume &amp; Price" xfId="19604" xr:uid="{27A75460-2D83-4506-96E1-479DE1AB5566}"/>
    <cellStyle name="Normal 4 10 3" xfId="19605" xr:uid="{A1AD865D-86E3-43AB-BD2D-AA0655431E38}"/>
    <cellStyle name="Normal 4 10_(1) Control" xfId="19606" xr:uid="{3B70473E-F91D-4B10-A247-76A98D63C420}"/>
    <cellStyle name="Normal 4 11" xfId="19607" xr:uid="{DE27C8C5-1660-4D04-B0F0-63C4F70AE471}"/>
    <cellStyle name="Normal 4 11 2" xfId="19608" xr:uid="{188DFEA0-3EB6-4564-A487-D6FA07184C9B}"/>
    <cellStyle name="Normal 4 11 2 2" xfId="19609" xr:uid="{DDC4B464-C535-4920-8214-8C7369853D41}"/>
    <cellStyle name="Normal 4 11 2_(5a) Budget Volume &amp; Price" xfId="19610" xr:uid="{3FBBA382-DF35-4FF8-9670-2165E81D8B16}"/>
    <cellStyle name="Normal 4 11 3" xfId="19611" xr:uid="{90723AC5-BC00-450F-945E-A8E7A5B6B23B}"/>
    <cellStyle name="Normal 4 11_(1) Control" xfId="19612" xr:uid="{D367CEEB-2F6D-457A-A214-4007E3443141}"/>
    <cellStyle name="Normal 4 12" xfId="19613" xr:uid="{F2E050A1-A14D-4744-B9E7-7FB1853C5199}"/>
    <cellStyle name="Normal 4 12 2" xfId="19614" xr:uid="{97792F40-AA21-4997-9EA3-AB4B60668ADC}"/>
    <cellStyle name="Normal 4 12 2 2" xfId="19615" xr:uid="{F1D7D68E-15B9-470A-A459-3854E359A007}"/>
    <cellStyle name="Normal 4 12 2_(5a) Budget Volume &amp; Price" xfId="19616" xr:uid="{BBF91DA4-41A1-460C-B2FD-3B35553CC912}"/>
    <cellStyle name="Normal 4 12 3" xfId="19617" xr:uid="{CD0974E0-A158-4DE7-8723-5004A8A88B82}"/>
    <cellStyle name="Normal 4 12_(1a) Quarterly" xfId="19618" xr:uid="{8B8A1C46-8467-420A-AB56-3323CFAF8A32}"/>
    <cellStyle name="Normal 4 13" xfId="19619" xr:uid="{AD2E2A55-B17E-47FA-9146-F76B69ACCF26}"/>
    <cellStyle name="Normal 4 13 2" xfId="19620" xr:uid="{1A796958-9716-4BAB-BB6E-2EADA48D110F}"/>
    <cellStyle name="Normal 4 13 2 2" xfId="19621" xr:uid="{CAD371D7-CFE3-4475-9246-B83C03640CFC}"/>
    <cellStyle name="Normal 4 13 2_(5a) Budget Volume &amp; Price" xfId="19622" xr:uid="{FCDE2C52-792E-446A-B2FC-EACA962F3FE0}"/>
    <cellStyle name="Normal 4 13 3" xfId="19623" xr:uid="{197494CA-4600-427F-9E98-D852A984955E}"/>
    <cellStyle name="Normal 4 13_(1a) Quarterly" xfId="19624" xr:uid="{EDE516CE-6C5B-410F-970E-180A9D5326DE}"/>
    <cellStyle name="Normal 4 14" xfId="19625" xr:uid="{4D83B487-BB13-4DE7-B7C6-F14523C1CBCD}"/>
    <cellStyle name="Normal 4 14 2" xfId="19626" xr:uid="{3FDB2CD5-71DE-4D3A-8AFB-06797748A38B}"/>
    <cellStyle name="Normal 4 14 2 2" xfId="19627" xr:uid="{34299EF6-906B-406A-BB0F-57309B194E3A}"/>
    <cellStyle name="Normal 4 14 2_(5a) Budget Volume &amp; Price" xfId="19628" xr:uid="{A537759D-8C1B-49C1-9DD7-98B74371DB2B}"/>
    <cellStyle name="Normal 4 14 3" xfId="19629" xr:uid="{44587632-7198-4F29-991A-B0AD218098C7}"/>
    <cellStyle name="Normal 4 14_(1a) Quarterly" xfId="19630" xr:uid="{BBCB7637-DFB7-49A3-931F-EED8A03C621C}"/>
    <cellStyle name="Normal 4 15" xfId="19631" xr:uid="{E961BD22-812A-495C-8891-7BD0338CD196}"/>
    <cellStyle name="Normal 4 15 2" xfId="19632" xr:uid="{2455FA72-70CB-4348-AB3B-3E57F2912180}"/>
    <cellStyle name="Normal 4 15 2 2" xfId="19633" xr:uid="{9660FDA6-0E3C-4F77-81F0-AA25D3020381}"/>
    <cellStyle name="Normal 4 15 2_(5a) Budget Volume &amp; Price" xfId="19634" xr:uid="{272F8944-62CB-453A-97DC-2E8675258860}"/>
    <cellStyle name="Normal 4 15 3" xfId="19635" xr:uid="{EACE7C15-F0ED-402D-974E-A0C692E48289}"/>
    <cellStyle name="Normal 4 15_(1a) Quarterly" xfId="19636" xr:uid="{DB65F141-5F93-4DBD-A81D-2DFFAA8BC885}"/>
    <cellStyle name="Normal 4 16" xfId="19637" xr:uid="{857AE6BE-30B3-44DB-9A58-66BCDAB3D973}"/>
    <cellStyle name="Normal 4 16 2" xfId="19638" xr:uid="{80B6C375-7180-42D8-9E1D-A0A001AE5409}"/>
    <cellStyle name="Normal 4 16 2 2" xfId="19639" xr:uid="{7128DE0A-C6BA-4EFB-90A4-381ECC224B62}"/>
    <cellStyle name="Normal 4 16 2_(5a) Budget Volume &amp; Price" xfId="19640" xr:uid="{D673498F-E982-4DAC-97DD-8880A256E033}"/>
    <cellStyle name="Normal 4 16 3" xfId="19641" xr:uid="{AE987DEC-78FD-419B-9897-5B2CA2EE3154}"/>
    <cellStyle name="Normal 4 16_(1a) Quarterly" xfId="19642" xr:uid="{BA34DC1F-E0FD-4EF8-90BC-F81BE3FAD0F8}"/>
    <cellStyle name="Normal 4 17" xfId="19643" xr:uid="{FE4B31CE-8BBE-42CA-A826-D80CBE01D1F1}"/>
    <cellStyle name="Normal 4 17 2" xfId="19644" xr:uid="{8933DCE0-C8D1-401C-9226-AA4B85F8D8B7}"/>
    <cellStyle name="Normal 4 17 2 2" xfId="19645" xr:uid="{5461194A-9F57-44BE-9B15-35A84E9054B5}"/>
    <cellStyle name="Normal 4 17 2_(5a) Budget Volume &amp; Price" xfId="19646" xr:uid="{535ED720-5277-4CEA-8113-214DB40C6DFB}"/>
    <cellStyle name="Normal 4 17 3" xfId="19647" xr:uid="{B1208462-5F15-4E94-96D6-B7FD8DAAE7AF}"/>
    <cellStyle name="Normal 4 17_(1a) Quarterly" xfId="19648" xr:uid="{61288BE4-2312-4484-B5FF-F748F763B4FA}"/>
    <cellStyle name="Normal 4 18" xfId="19649" xr:uid="{A8B3DF4D-6723-4D9E-BCB7-76DF56AFBC48}"/>
    <cellStyle name="Normal 4 18 2" xfId="19650" xr:uid="{74938F83-4E2E-4C03-9B95-E0F41F6F3713}"/>
    <cellStyle name="Normal 4 18 2 2" xfId="19651" xr:uid="{9CB54864-481B-4F15-A5F9-BEAA01C44282}"/>
    <cellStyle name="Normal 4 18 2_(5a) Budget Volume &amp; Price" xfId="19652" xr:uid="{72702B4B-2D86-41ED-A5A9-030CB84F90AD}"/>
    <cellStyle name="Normal 4 18 3" xfId="19653" xr:uid="{C70538F8-0BB0-4659-A376-00BE3A7296ED}"/>
    <cellStyle name="Normal 4 18_(1a) Quarterly" xfId="19654" xr:uid="{02E360E9-5A1D-45C8-8D15-0565B2772560}"/>
    <cellStyle name="Normal 4 19" xfId="19655" xr:uid="{1C00F6FD-3CF8-4348-B933-EA003AAB632B}"/>
    <cellStyle name="Normal 4 19 2" xfId="19656" xr:uid="{494BF79C-AB73-47D6-8CA8-3C9A619D7E4D}"/>
    <cellStyle name="Normal 4 19 2 2" xfId="19657" xr:uid="{0DD5BB6C-F59F-4270-8B9A-1AFAC915C4D3}"/>
    <cellStyle name="Normal 4 19 2_(5a) Budget Volume &amp; Price" xfId="19658" xr:uid="{567FC52B-6CA9-4420-9B94-D4F33509E7EA}"/>
    <cellStyle name="Normal 4 19 3" xfId="19659" xr:uid="{FBC84A17-1509-4EFB-ADCF-AE87181AEE30}"/>
    <cellStyle name="Normal 4 19_(1a) Quarterly" xfId="19660" xr:uid="{FE2AB548-684E-441C-BA2F-8945A95476D3}"/>
    <cellStyle name="Normal 4 2" xfId="131" xr:uid="{00000000-0005-0000-0000-000097000000}"/>
    <cellStyle name="Normal 4 2 10" xfId="19661" xr:uid="{7FF8B1C2-1FC8-4C56-9A09-7908E74AF4C3}"/>
    <cellStyle name="Normal 4 2 10 2" xfId="19662" xr:uid="{FF692A3D-BE6B-4D78-A7A9-11CF44CC3000}"/>
    <cellStyle name="Normal 4 2 10_PP" xfId="19663" xr:uid="{D01AC6D3-9E81-47F3-BDAA-A3BE1895E1E6}"/>
    <cellStyle name="Normal 4 2 11" xfId="19664" xr:uid="{EBA0609E-817F-467E-978F-E0220E5D64E6}"/>
    <cellStyle name="Normal 4 2 12" xfId="19665" xr:uid="{DAEDBC4A-B3D9-4578-90AA-EE46B74EFD4F}"/>
    <cellStyle name="Normal 4 2 2" xfId="19666" xr:uid="{CC5F1AA2-3195-4869-8068-55461365EA26}"/>
    <cellStyle name="Normal 4 2 2 10" xfId="19667" xr:uid="{0243ED16-7000-4633-91D2-FC92DB027D8D}"/>
    <cellStyle name="Normal 4 2 2 2" xfId="19668" xr:uid="{A2A51967-D503-4267-9E8C-9F3A9977760D}"/>
    <cellStyle name="Normal 4 2 2 2 2" xfId="19669" xr:uid="{0B22BC3B-0BA2-4435-86B5-634FF1065FAE}"/>
    <cellStyle name="Normal 4 2 2 2 2 2" xfId="19670" xr:uid="{C88D47AA-A960-4BFC-AD5C-62567E0DBAD8}"/>
    <cellStyle name="Normal 4 2 2 2 2 2 2" xfId="19671" xr:uid="{1EA1316A-DDBB-4ECE-9DD0-B41518CA9008}"/>
    <cellStyle name="Normal 4 2 2 2 2 3" xfId="19672" xr:uid="{21402AC7-5BEE-428B-A4C2-9417D832A289}"/>
    <cellStyle name="Normal 4 2 2 2 2 3 2" xfId="19673" xr:uid="{90271B49-4434-4078-9E84-82FABB3CB526}"/>
    <cellStyle name="Normal 4 2 2 2 2 4" xfId="19674" xr:uid="{6AEEFAF1-89B5-4673-96A1-A2992D66CF18}"/>
    <cellStyle name="Normal 4 2 2 2 2_PP" xfId="19675" xr:uid="{4850F1A4-3E17-429A-8F7E-6D4C680224C4}"/>
    <cellStyle name="Normal 4 2 2 2 3" xfId="19676" xr:uid="{9E3D102B-3C61-4CC1-B925-FE794D9851F1}"/>
    <cellStyle name="Normal 4 2 2 2 3 2" xfId="19677" xr:uid="{DEFDC936-DBEC-4FF0-ABF5-2B1333E7ECCB}"/>
    <cellStyle name="Normal 4 2 2 2 3 2 2" xfId="19678" xr:uid="{B89CAF14-376F-437B-A9C4-8A0B84B61ED1}"/>
    <cellStyle name="Normal 4 2 2 2 3 3" xfId="19679" xr:uid="{01413A1D-D147-4088-BEFD-D4C2036E695C}"/>
    <cellStyle name="Normal 4 2 2 2 3 3 2" xfId="19680" xr:uid="{AF7F6C26-387F-4038-A2FC-D26DF1EDA704}"/>
    <cellStyle name="Normal 4 2 2 2 3 4" xfId="19681" xr:uid="{BD2F4C0F-DA05-4BBE-B752-1131E86C5B13}"/>
    <cellStyle name="Normal 4 2 2 2 3_PP" xfId="19682" xr:uid="{63B7E48D-CB17-4D4E-B4C5-67194C26B6AF}"/>
    <cellStyle name="Normal 4 2 2 2 4" xfId="19683" xr:uid="{3016B41F-0A3D-46FE-B3A3-49F93611266F}"/>
    <cellStyle name="Normal 4 2 2 2 4 2" xfId="19684" xr:uid="{91EABA01-A503-4DA3-80AB-7716E4D7B1F0}"/>
    <cellStyle name="Normal 4 2 2 2 5" xfId="19685" xr:uid="{5834B198-5F6F-4466-A4CA-9957683D47CD}"/>
    <cellStyle name="Normal 4 2 2 2 5 2" xfId="19686" xr:uid="{1BFDCF47-C5EB-41BA-B38D-81BBD4413D5E}"/>
    <cellStyle name="Normal 4 2 2 2_(2) SPGD Actuals" xfId="19687" xr:uid="{D151FFB2-ACE5-4CB9-929B-A9A995F8E98A}"/>
    <cellStyle name="Normal 4 2 2 3" xfId="19688" xr:uid="{238859A2-CB91-4BE8-B244-0996A498C810}"/>
    <cellStyle name="Normal 4 2 2 3 2" xfId="19689" xr:uid="{5954A680-23FF-46AA-8CF6-85B3FF982F39}"/>
    <cellStyle name="Normal 4 2 2 3 2 2" xfId="19690" xr:uid="{8A6849ED-7397-458D-87FB-AE64C5DDF50D}"/>
    <cellStyle name="Normal 4 2 2 3 2 2 2" xfId="19691" xr:uid="{113DF781-8BB1-4097-B2C1-84FC4E0651BE}"/>
    <cellStyle name="Normal 4 2 2 3 2 3" xfId="19692" xr:uid="{25D957B7-89E0-46D1-B351-1C80C4F2FBC3}"/>
    <cellStyle name="Normal 4 2 2 3 2 3 2" xfId="19693" xr:uid="{A5D0870D-4FE9-48AC-8AEC-D3D9A5C26E24}"/>
    <cellStyle name="Normal 4 2 2 3 2 4" xfId="19694" xr:uid="{9F5B2411-C22D-4206-B324-553D9D13733A}"/>
    <cellStyle name="Normal 4 2 2 3 2_PP" xfId="19695" xr:uid="{ED345C96-4BCB-4739-96AB-C1D3D1F937EC}"/>
    <cellStyle name="Normal 4 2 2 3 3" xfId="19696" xr:uid="{4221C478-06B2-417E-BBB8-DB9F77CD9939}"/>
    <cellStyle name="Normal 4 2 2 3 3 2" xfId="19697" xr:uid="{102CDAA6-F953-42DF-A4A4-D2049772CCA9}"/>
    <cellStyle name="Normal 4 2 2 3 3 2 2" xfId="19698" xr:uid="{B647C239-BAB2-43C1-A5DB-6F0FAE87A9C3}"/>
    <cellStyle name="Normal 4 2 2 3 3 3" xfId="19699" xr:uid="{1ECB2407-F82E-4AFE-AEA1-6C44DC6A85B6}"/>
    <cellStyle name="Normal 4 2 2 3 3 3 2" xfId="19700" xr:uid="{95F0AC41-0260-464A-827F-85D5BDEA7AE5}"/>
    <cellStyle name="Normal 4 2 2 3 3 4" xfId="19701" xr:uid="{8F1837FC-B025-4701-BAE8-A4145C96A381}"/>
    <cellStyle name="Normal 4 2 2 3 3_PP" xfId="19702" xr:uid="{860D4497-2490-48E4-84D9-ED31B180CF33}"/>
    <cellStyle name="Normal 4 2 2 3 4" xfId="19703" xr:uid="{F490DED5-E301-4987-AE35-EF0C852DC70F}"/>
    <cellStyle name="Normal 4 2 2 3 4 2" xfId="19704" xr:uid="{9A865B51-C78A-44E1-9318-5CF7A5CE5619}"/>
    <cellStyle name="Normal 4 2 2 3 5" xfId="19705" xr:uid="{B4A73519-2AC2-481A-B5A0-B1B7F210697F}"/>
    <cellStyle name="Normal 4 2 2 3 5 2" xfId="19706" xr:uid="{CAA2CCE9-0E67-48AB-8636-371BBFF0C634}"/>
    <cellStyle name="Normal 4 2 2 3 6" xfId="19707" xr:uid="{60A55581-F320-4EBF-BFD8-74572796E845}"/>
    <cellStyle name="Normal 4 2 2 3_(2) SPGD Actuals" xfId="19708" xr:uid="{F86C4297-7253-4A3E-9CEE-754A2A4E5C5A}"/>
    <cellStyle name="Normal 4 2 2 4" xfId="19709" xr:uid="{694A33FC-BF0A-41CF-8694-ECE34FC99554}"/>
    <cellStyle name="Normal 4 2 2 4 2" xfId="19710" xr:uid="{379A874B-37D2-4732-954A-995A3D6D0A4D}"/>
    <cellStyle name="Normal 4 2 2 4 2 2" xfId="19711" xr:uid="{55DD5C72-65A9-49C5-9477-08ED57F2AE30}"/>
    <cellStyle name="Normal 4 2 2 4 2 2 2" xfId="19712" xr:uid="{B52B9919-5E06-47FD-86BD-EFE7430B5904}"/>
    <cellStyle name="Normal 4 2 2 4 2 3" xfId="19713" xr:uid="{77CDD4D3-C976-4C10-B2F9-A790E1362059}"/>
    <cellStyle name="Normal 4 2 2 4 2 3 2" xfId="19714" xr:uid="{B7EF5848-A5BC-42F0-ACEA-743F5CFA706D}"/>
    <cellStyle name="Normal 4 2 2 4 2 4" xfId="19715" xr:uid="{5FE85B94-7A9C-47AA-B0ED-E3E4AA5D74E2}"/>
    <cellStyle name="Normal 4 2 2 4 2_PP" xfId="19716" xr:uid="{9AF9B325-6751-45DD-8B02-EBDFCD50FDEB}"/>
    <cellStyle name="Normal 4 2 2 4 3" xfId="19717" xr:uid="{88BD317A-DE4A-4208-B2AA-EE2AE16BFEB0}"/>
    <cellStyle name="Normal 4 2 2 4 3 2" xfId="19718" xr:uid="{63409AE0-B8B2-4C0B-9708-37B1EC362268}"/>
    <cellStyle name="Normal 4 2 2 4 3 2 2" xfId="19719" xr:uid="{ACCBD92A-BD56-487F-84AB-DB668603847E}"/>
    <cellStyle name="Normal 4 2 2 4 3 3" xfId="19720" xr:uid="{A06B18E2-8EF0-41C2-8FC0-0B0BC372CF57}"/>
    <cellStyle name="Normal 4 2 2 4 3 3 2" xfId="19721" xr:uid="{F2011BD5-914F-4612-B966-BEDF36DE5908}"/>
    <cellStyle name="Normal 4 2 2 4 3 4" xfId="19722" xr:uid="{B686FC55-AD40-4CB0-AF60-A795BDE60D8D}"/>
    <cellStyle name="Normal 4 2 2 4 3_PP" xfId="19723" xr:uid="{8A109B7B-4580-4E10-ABA1-244CEAAE5398}"/>
    <cellStyle name="Normal 4 2 2 4 4" xfId="19724" xr:uid="{9377FECD-A047-4444-A280-9581F3F8D7B3}"/>
    <cellStyle name="Normal 4 2 2 4 4 2" xfId="19725" xr:uid="{6855BA85-D45B-4940-BF9C-0C48E72A9EE5}"/>
    <cellStyle name="Normal 4 2 2 4 5" xfId="19726" xr:uid="{AA7C4194-198B-4EE8-AD19-E5A239BE47F3}"/>
    <cellStyle name="Normal 4 2 2 4 5 2" xfId="19727" xr:uid="{3777CC7C-2DC8-4802-8F32-098FB8E17F3D}"/>
    <cellStyle name="Normal 4 2 2 4 6" xfId="19728" xr:uid="{AD8CD14E-5534-4240-8EA6-E53698B311E8}"/>
    <cellStyle name="Normal 4 2 2 4_(2) SPGD Actuals" xfId="19729" xr:uid="{2AF68B74-0433-470F-9782-229875BA36BE}"/>
    <cellStyle name="Normal 4 2 2 5" xfId="19730" xr:uid="{360C7253-EC0C-4F91-834D-37CB15FD0FF4}"/>
    <cellStyle name="Normal 4 2 2 5 2" xfId="19731" xr:uid="{E653CC57-7BF2-4756-BC81-20AC616EDD1B}"/>
    <cellStyle name="Normal 4 2 2 5 2 2" xfId="19732" xr:uid="{3FEE87B9-57AD-4C9D-9314-A506DB88765D}"/>
    <cellStyle name="Normal 4 2 2 5 2 2 2" xfId="19733" xr:uid="{5D0C816F-18B4-4A4B-BB84-929D0270C61B}"/>
    <cellStyle name="Normal 4 2 2 5 2 3" xfId="19734" xr:uid="{B2436199-26DE-467A-9319-B3107DA04EEB}"/>
    <cellStyle name="Normal 4 2 2 5 2 3 2" xfId="19735" xr:uid="{79E89451-A195-4AEF-8C55-ABA071CE8124}"/>
    <cellStyle name="Normal 4 2 2 5 2 4" xfId="19736" xr:uid="{83512813-16F5-49DB-A94D-4D045636BD83}"/>
    <cellStyle name="Normal 4 2 2 5 2_PP" xfId="19737" xr:uid="{B6DD454C-9557-44BA-B477-EA92F3864DD3}"/>
    <cellStyle name="Normal 4 2 2 5 3" xfId="19738" xr:uid="{BB555C93-DF9C-4E1B-AE8F-47C2F0716D61}"/>
    <cellStyle name="Normal 4 2 2 5 3 2" xfId="19739" xr:uid="{E4E6AAF7-914A-4465-BF65-9183FAE316C1}"/>
    <cellStyle name="Normal 4 2 2 5 3 2 2" xfId="19740" xr:uid="{DEC41945-FCDC-44E1-B58A-B89BAAF86541}"/>
    <cellStyle name="Normal 4 2 2 5 3 3" xfId="19741" xr:uid="{C509D80D-C917-4EEE-93D2-AAB6C5D8B169}"/>
    <cellStyle name="Normal 4 2 2 5 3 3 2" xfId="19742" xr:uid="{93A40441-DBEC-4F2A-8CA2-3FBA8FD57C55}"/>
    <cellStyle name="Normal 4 2 2 5 3 4" xfId="19743" xr:uid="{9C0AF2D0-5BEE-48BE-9C81-F99BB160CBF9}"/>
    <cellStyle name="Normal 4 2 2 5 3_PP" xfId="19744" xr:uid="{4FEACBC0-8A39-4713-AF12-FEA8B6716304}"/>
    <cellStyle name="Normal 4 2 2 5 4" xfId="19745" xr:uid="{C116738D-0D7B-4387-AF7C-62384D254FF9}"/>
    <cellStyle name="Normal 4 2 2 5 4 2" xfId="19746" xr:uid="{28114C27-B037-48C9-B9A2-1C7DEEA86F0A}"/>
    <cellStyle name="Normal 4 2 2 5 5" xfId="19747" xr:uid="{5DD11950-D1A5-4A46-AEED-A23CF3634ABC}"/>
    <cellStyle name="Normal 4 2 2 5 5 2" xfId="19748" xr:uid="{F36A9114-F8A9-40D7-A71C-5B6CA38011E0}"/>
    <cellStyle name="Normal 4 2 2 5 6" xfId="19749" xr:uid="{FE7F2B66-7570-44BC-BFFD-90A25ACAF2B1}"/>
    <cellStyle name="Normal 4 2 2 5_(2) SPGD Actuals" xfId="19750" xr:uid="{A71DE4B5-17D1-428B-A24C-F7DD744D38FA}"/>
    <cellStyle name="Normal 4 2 2 6" xfId="19751" xr:uid="{2EB0C667-B526-45A3-BAA3-57D1502E3E81}"/>
    <cellStyle name="Normal 4 2 2 6 2" xfId="19752" xr:uid="{230D67EC-77E8-44B9-A4CA-9E177EB811CC}"/>
    <cellStyle name="Normal 4 2 2 6 3" xfId="19753" xr:uid="{4BF1C603-BD4C-4C07-A540-A66EA829A859}"/>
    <cellStyle name="Normal 4 2 2 6_PP" xfId="19754" xr:uid="{FBA936B0-FF69-47C1-912C-B427BF94488B}"/>
    <cellStyle name="Normal 4 2 2 7" xfId="19755" xr:uid="{E39FE637-0475-4EE0-BC5E-447DCF8F2FA8}"/>
    <cellStyle name="Normal 4 2 2 7 2" xfId="19756" xr:uid="{CCCB9C0C-0003-4C62-8C46-3D6455485DE4}"/>
    <cellStyle name="Normal 4 2 2 7_PP" xfId="19757" xr:uid="{F6FC09B5-F323-4A91-927E-0989C5CB3014}"/>
    <cellStyle name="Normal 4 2 2 8" xfId="19758" xr:uid="{D302581C-95CB-4AC7-B179-33E4CE28BF19}"/>
    <cellStyle name="Normal 4 2 2 8 2" xfId="19759" xr:uid="{797E0159-8A5C-4FEC-84FB-115CD7288887}"/>
    <cellStyle name="Normal 4 2 2 8_(2a) Energy Sales YTD" xfId="19760" xr:uid="{1F661C12-CB80-4AEB-925F-BF39BB0BB090}"/>
    <cellStyle name="Normal 4 2 2 9" xfId="19761" xr:uid="{D2A24A3F-5A27-4589-AB3C-975CCAA37544}"/>
    <cellStyle name="Normal 4 2 2_(1) Control" xfId="19762" xr:uid="{61099695-2B14-44E1-B026-156F6F84AC42}"/>
    <cellStyle name="Normal 4 2 3" xfId="19763" xr:uid="{2B59AAC2-D1E1-4F61-9C1E-50C6712EDE95}"/>
    <cellStyle name="Normal 4 2 3 2" xfId="19764" xr:uid="{C9F23F61-71DE-4D21-B9DD-4691D02BEEFD}"/>
    <cellStyle name="Normal 4 2 3 2 2" xfId="19765" xr:uid="{28B53B3D-E956-499D-8C34-4EBEED3C805C}"/>
    <cellStyle name="Normal 4 2 3 2 2 2" xfId="19766" xr:uid="{E2D59302-6FF8-473C-BF2E-92FEBB9C1713}"/>
    <cellStyle name="Normal 4 2 3 2 3" xfId="19767" xr:uid="{B3AE7969-D583-4145-881E-41EBB3EACB1F}"/>
    <cellStyle name="Normal 4 2 3 2 3 2" xfId="19768" xr:uid="{57035746-AF0E-4BD4-8E40-701C86813811}"/>
    <cellStyle name="Normal 4 2 3 2 4" xfId="19769" xr:uid="{0FC96319-F92C-42D2-8159-DFAB9A46DD15}"/>
    <cellStyle name="Normal 4 2 3 2_Graph &amp; YOY Variance" xfId="19770" xr:uid="{83920D08-ED52-423F-A32F-CFBB8A50DD73}"/>
    <cellStyle name="Normal 4 2 3 3" xfId="19771" xr:uid="{1864AF63-09AF-44CF-BE7E-E551F6F9F2D1}"/>
    <cellStyle name="Normal 4 2 3 3 2" xfId="19772" xr:uid="{A0050675-4022-4F54-B2BE-A2AA1614C34D}"/>
    <cellStyle name="Normal 4 2 3 3 2 2" xfId="19773" xr:uid="{F5F1E5F3-596E-4B6E-AF58-52643AAB8DA5}"/>
    <cellStyle name="Normal 4 2 3 3 3" xfId="19774" xr:uid="{807A9C83-DEB4-4C70-AA6A-7A5E62BFE498}"/>
    <cellStyle name="Normal 4 2 3 3 3 2" xfId="19775" xr:uid="{E576903F-B608-4977-9163-A70FBF881044}"/>
    <cellStyle name="Normal 4 2 3 3 4" xfId="19776" xr:uid="{9B4A6979-7244-4A8E-968A-C503EFFABA69}"/>
    <cellStyle name="Normal 4 2 3 3_PP" xfId="19777" xr:uid="{183977DC-8123-453B-95A5-798FF58DCCC2}"/>
    <cellStyle name="Normal 4 2 3 4" xfId="19778" xr:uid="{2576A01E-9C3A-4DBE-B3C6-20E0B8BAF04E}"/>
    <cellStyle name="Normal 4 2 3 4 2" xfId="19779" xr:uid="{947AAEC5-088D-486A-B366-AB527DFC9B51}"/>
    <cellStyle name="Normal 4 2 3 5" xfId="19780" xr:uid="{ACFE2D8A-E180-412C-B09A-CB00A5C14A30}"/>
    <cellStyle name="Normal 4 2 3 5 2" xfId="19781" xr:uid="{853A7E99-2C4C-437F-80A9-CCC2740562E8}"/>
    <cellStyle name="Normal 4 2 3_(1) Control" xfId="19782" xr:uid="{686811C3-743A-4D36-8B86-B2E2E16E0E6E}"/>
    <cellStyle name="Normal 4 2 4" xfId="19783" xr:uid="{A7C390AD-B9BE-43C6-91C4-8335FCC06B38}"/>
    <cellStyle name="Normal 4 2 4 2" xfId="19784" xr:uid="{A4DB58EA-4DD8-4C58-BA4E-FE619CAA40DF}"/>
    <cellStyle name="Normal 4 2 4 2 2" xfId="19785" xr:uid="{641457B9-D3AE-402E-A761-C0FAE9E098F6}"/>
    <cellStyle name="Normal 4 2 4 2 2 2" xfId="19786" xr:uid="{E5D5D666-05A0-4D86-B6E0-86FFDBA58BAD}"/>
    <cellStyle name="Normal 4 2 4 2 3" xfId="19787" xr:uid="{73E63999-46FF-4DBE-AD01-5525EFF565BF}"/>
    <cellStyle name="Normal 4 2 4 2 3 2" xfId="19788" xr:uid="{68F6E5F3-67CC-4E90-BB2F-826040CA33CC}"/>
    <cellStyle name="Normal 4 2 4 2 4" xfId="19789" xr:uid="{4ED42A57-BCAC-4703-A144-0D2ACE641CFD}"/>
    <cellStyle name="Normal 4 2 4 2_Graph &amp; YOY Variance" xfId="19790" xr:uid="{FE8E1E26-4B7A-420B-B5B3-C8761F8B712D}"/>
    <cellStyle name="Normal 4 2 4 3" xfId="19791" xr:uid="{B5AD2B2C-7A9F-475E-98B1-D92E01766762}"/>
    <cellStyle name="Normal 4 2 4 3 2" xfId="19792" xr:uid="{62049A84-B94A-45D5-A2C7-CD3D606E4550}"/>
    <cellStyle name="Normal 4 2 4 3 2 2" xfId="19793" xr:uid="{B104D3CD-7940-4235-983D-545672D4AA1A}"/>
    <cellStyle name="Normal 4 2 4 3 3" xfId="19794" xr:uid="{89DAEC4A-FF77-4515-A410-4541F5647705}"/>
    <cellStyle name="Normal 4 2 4 3 3 2" xfId="19795" xr:uid="{3D1AA6FE-3BAC-4F4F-B178-965601035E03}"/>
    <cellStyle name="Normal 4 2 4 3 4" xfId="19796" xr:uid="{0E0E110B-0B4F-47DB-9B20-FA9B36F9D89B}"/>
    <cellStyle name="Normal 4 2 4 3_PP" xfId="19797" xr:uid="{880593AC-F0CB-4B7E-A2EF-06AD19580CF3}"/>
    <cellStyle name="Normal 4 2 4 4" xfId="19798" xr:uid="{FB6F599E-90E5-41F8-9474-F69DC8ABDE7D}"/>
    <cellStyle name="Normal 4 2 4 4 2" xfId="19799" xr:uid="{4CB3822A-80ED-4BEC-B1A6-77333AEF80A7}"/>
    <cellStyle name="Normal 4 2 4 5" xfId="19800" xr:uid="{DEEC59FA-B18A-4B91-8D15-4BE4D273F159}"/>
    <cellStyle name="Normal 4 2 4 5 2" xfId="19801" xr:uid="{9FF9B4D2-4478-4CBB-B214-DFCF91566FB2}"/>
    <cellStyle name="Normal 4 2 4 6" xfId="19802" xr:uid="{9968D50B-F984-4E5D-8C1D-0D25B0106670}"/>
    <cellStyle name="Normal 4 2 4_(2) SPGD Actuals" xfId="19803" xr:uid="{89512585-5646-42BC-B5D2-6A3C79967143}"/>
    <cellStyle name="Normal 4 2 5" xfId="19804" xr:uid="{5A3D4FB3-D1D8-4819-B26A-5542AE9636AF}"/>
    <cellStyle name="Normal 4 2 5 2" xfId="19805" xr:uid="{AE3170C9-2C62-4C09-A6D4-3E28056AB237}"/>
    <cellStyle name="Normal 4 2 5 2 2" xfId="19806" xr:uid="{CB5BA2AE-6424-4932-854B-C1BFD2251910}"/>
    <cellStyle name="Normal 4 2 5 2 2 2" xfId="19807" xr:uid="{08EC486F-9BD9-4C9E-810F-AF6408D163DB}"/>
    <cellStyle name="Normal 4 2 5 2 3" xfId="19808" xr:uid="{2B3CB868-614E-4B43-9795-7DAAE6B42E84}"/>
    <cellStyle name="Normal 4 2 5 2 3 2" xfId="19809" xr:uid="{46469E82-A0C4-4916-8BB5-30D5DA37D2EA}"/>
    <cellStyle name="Normal 4 2 5 2 4" xfId="19810" xr:uid="{56CA8CB1-9757-417A-AD64-A26036CD642F}"/>
    <cellStyle name="Normal 4 2 5 2_Graph &amp; YOY Variance" xfId="19811" xr:uid="{036B7E09-B277-4356-A269-18DD1C8698F3}"/>
    <cellStyle name="Normal 4 2 5 3" xfId="19812" xr:uid="{0CC0C2C9-1F7B-432E-AFBB-F40763EA8061}"/>
    <cellStyle name="Normal 4 2 5 3 2" xfId="19813" xr:uid="{47E5A940-A9BA-4F98-BED9-A79A5F2CF145}"/>
    <cellStyle name="Normal 4 2 5 3 2 2" xfId="19814" xr:uid="{263B8386-3E0A-4E6B-B7FE-1EE6E0348DF1}"/>
    <cellStyle name="Normal 4 2 5 3 3" xfId="19815" xr:uid="{4A7CCB45-5D47-4EE9-94A2-EF0EF9B6F015}"/>
    <cellStyle name="Normal 4 2 5 3 3 2" xfId="19816" xr:uid="{940EFF5B-38A5-49EC-AE4D-05AC067CC113}"/>
    <cellStyle name="Normal 4 2 5 3 4" xfId="19817" xr:uid="{5C69E553-C5C7-4406-8736-CF3DBD79F10A}"/>
    <cellStyle name="Normal 4 2 5 3_PP" xfId="19818" xr:uid="{60FD6510-58B4-4361-B869-E9B079B2566B}"/>
    <cellStyle name="Normal 4 2 5 4" xfId="19819" xr:uid="{88296BD8-6B3C-4400-A27E-F54D0CF530FB}"/>
    <cellStyle name="Normal 4 2 5 4 2" xfId="19820" xr:uid="{E09327CB-A588-4650-AD54-AA55EB9BB047}"/>
    <cellStyle name="Normal 4 2 5 5" xfId="19821" xr:uid="{41786E4C-6700-44C9-967B-7984C66B621B}"/>
    <cellStyle name="Normal 4 2 5 5 2" xfId="19822" xr:uid="{327A51BC-E5F9-40D2-9677-24BB8513620B}"/>
    <cellStyle name="Normal 4 2 5 6" xfId="19823" xr:uid="{2B718EC5-6A0B-48BD-B612-67ED9DCB0221}"/>
    <cellStyle name="Normal 4 2 5_(2) SPGD Actuals" xfId="19824" xr:uid="{DA16008E-2E0F-45BB-B41E-020C8F1F449A}"/>
    <cellStyle name="Normal 4 2 6" xfId="19825" xr:uid="{FEC9D057-2D7C-428A-A360-45A73B4088B7}"/>
    <cellStyle name="Normal 4 2 6 2" xfId="19826" xr:uid="{BBD82F79-AA02-45D1-BB3F-9B5D34783B3F}"/>
    <cellStyle name="Normal 4 2 6 2 2" xfId="19827" xr:uid="{8B2A8289-DA7B-44A7-8E1E-141F1556FCF5}"/>
    <cellStyle name="Normal 4 2 6 2 2 2" xfId="19828" xr:uid="{9575D320-798E-4238-B3C4-F9A7B79A2C3A}"/>
    <cellStyle name="Normal 4 2 6 2 3" xfId="19829" xr:uid="{2261E6F5-0E0A-4FE5-8707-7A06A86583DB}"/>
    <cellStyle name="Normal 4 2 6 2 3 2" xfId="19830" xr:uid="{D288B081-C0B6-4A67-845F-E29D72C90E26}"/>
    <cellStyle name="Normal 4 2 6 2 4" xfId="19831" xr:uid="{CAABB40A-5BC1-4365-B87E-0F99B919EDD5}"/>
    <cellStyle name="Normal 4 2 6 2_PP" xfId="19832" xr:uid="{61CAB3B2-D6A5-4CEF-9A07-DFC8E67F338F}"/>
    <cellStyle name="Normal 4 2 6 3" xfId="19833" xr:uid="{D763CBF1-6727-4CC9-80DC-11240B675EC1}"/>
    <cellStyle name="Normal 4 2 6 3 2" xfId="19834" xr:uid="{5F15173E-8790-4619-900D-B190EF8E11C7}"/>
    <cellStyle name="Normal 4 2 6 3 2 2" xfId="19835" xr:uid="{C7CBCAA2-8566-4983-9BC4-999A8DA8ED43}"/>
    <cellStyle name="Normal 4 2 6 3 3" xfId="19836" xr:uid="{508B10C7-0C51-491B-82AB-F036D4693388}"/>
    <cellStyle name="Normal 4 2 6 3 3 2" xfId="19837" xr:uid="{FA1CC793-EA8C-4A38-8686-9B57497EB01F}"/>
    <cellStyle name="Normal 4 2 6 3 4" xfId="19838" xr:uid="{B381691F-E879-4B40-AB70-8938C7E14785}"/>
    <cellStyle name="Normal 4 2 6 3_PP" xfId="19839" xr:uid="{3A0B59E1-FEDD-4931-893F-32D2CEB14225}"/>
    <cellStyle name="Normal 4 2 6 4" xfId="19840" xr:uid="{E58B86E2-1548-410A-838F-5DE8A78949E8}"/>
    <cellStyle name="Normal 4 2 6 4 2" xfId="19841" xr:uid="{6D80DAE2-EA3C-4D3B-9F7F-EE5D766B74F0}"/>
    <cellStyle name="Normal 4 2 6 5" xfId="19842" xr:uid="{51836FA5-9BDB-4D53-AD23-EF5F349A7B5A}"/>
    <cellStyle name="Normal 4 2 6 5 2" xfId="19843" xr:uid="{D25962BF-A128-4CA2-B5DD-CA86FC3D758E}"/>
    <cellStyle name="Normal 4 2 6 6" xfId="19844" xr:uid="{F6F4943B-23E2-4809-9108-2830AB4F438E}"/>
    <cellStyle name="Normal 4 2 6_(2) SPGD Actuals" xfId="19845" xr:uid="{AB46E9A2-6B97-4EB9-8FAB-6181B198E7C4}"/>
    <cellStyle name="Normal 4 2 7" xfId="19846" xr:uid="{B4F71B79-6530-4755-BF8E-437332CF7C18}"/>
    <cellStyle name="Normal 4 2 7 2" xfId="19847" xr:uid="{B5237DF8-CC8F-47F6-ADEF-FF13F183A9B2}"/>
    <cellStyle name="Normal 4 2 7 2 2" xfId="19848" xr:uid="{9AB9D46C-BFD4-4012-9707-2CCA1EECD05D}"/>
    <cellStyle name="Normal 4 2 7 2_PP" xfId="19849" xr:uid="{41FD66AE-90E4-4F0F-A40C-BAEA714ED5F4}"/>
    <cellStyle name="Normal 4 2 7 3" xfId="19850" xr:uid="{26278FD3-2324-492C-9958-CFC6FBB6C6DC}"/>
    <cellStyle name="Normal 4 2 7 4" xfId="19851" xr:uid="{75BE0401-9742-4BDB-AE73-2A38B57E1696}"/>
    <cellStyle name="Normal 4 2 7_(2) SPGD Actuals" xfId="19852" xr:uid="{048DA94E-1210-4D93-9DF5-3B61B14EB311}"/>
    <cellStyle name="Normal 4 2 8" xfId="19853" xr:uid="{34D58B38-532F-4364-BF40-AC9667892622}"/>
    <cellStyle name="Normal 4 2 8 2" xfId="19854" xr:uid="{3D717B02-9013-408D-A664-EA56B7577328}"/>
    <cellStyle name="Normal 4 2 8_PP" xfId="19855" xr:uid="{246F7555-AC01-4769-8AE6-560F9E4CDEBD}"/>
    <cellStyle name="Normal 4 2 9" xfId="19856" xr:uid="{03B0EEEF-C504-4864-BDB0-9CA93CC0693F}"/>
    <cellStyle name="Normal 4 2 9 2" xfId="19857" xr:uid="{E6CB64A2-2E09-4C31-90F3-C8B5AFD64731}"/>
    <cellStyle name="Normal 4 2 9_PP" xfId="19858" xr:uid="{97209313-2910-4139-A783-294B7A5A3123}"/>
    <cellStyle name="Normal 4 2_(1) Control" xfId="19859" xr:uid="{E66C4A0D-B590-44A9-975F-9186F1EECD7E}"/>
    <cellStyle name="Normal 4 20" xfId="19860" xr:uid="{59A5FAAC-BC7D-4D29-8704-970CCD007531}"/>
    <cellStyle name="Normal 4 20 2" xfId="19861" xr:uid="{77798A84-9ADE-43FD-8096-1F5804207598}"/>
    <cellStyle name="Normal 4 20 2 2" xfId="19862" xr:uid="{69B883DC-46BC-46F9-89E8-CEFAA11AC5D0}"/>
    <cellStyle name="Normal 4 20 2_(5a) Budget Volume &amp; Price" xfId="19863" xr:uid="{6B45638B-A564-4682-98C7-BFE84ADC05F4}"/>
    <cellStyle name="Normal 4 20 3" xfId="19864" xr:uid="{1479F955-A814-4ABA-AED7-C805A7A83B7D}"/>
    <cellStyle name="Normal 4 20_(1a) Quarterly" xfId="19865" xr:uid="{BD75649F-FC94-44D3-99FB-900F0EA5021D}"/>
    <cellStyle name="Normal 4 21" xfId="19866" xr:uid="{E965A7A1-E994-4E7E-B3F9-879903596BE2}"/>
    <cellStyle name="Normal 4 21 2" xfId="19867" xr:uid="{8270A50D-7C43-4E26-BF70-34154C7D0462}"/>
    <cellStyle name="Normal 4 21 2 2" xfId="19868" xr:uid="{EC7BAF7C-0F00-44AD-BFB9-F1AA4CD73E03}"/>
    <cellStyle name="Normal 4 21 2_(5a) Budget Volume &amp; Price" xfId="19869" xr:uid="{228EE4FF-FE01-4FA5-BD7A-8AEDE1B049C3}"/>
    <cellStyle name="Normal 4 21 3" xfId="19870" xr:uid="{0C70E287-E6F4-4F34-956B-7B1CA3FBE999}"/>
    <cellStyle name="Normal 4 21_(1a) Quarterly" xfId="19871" xr:uid="{09342104-355C-41AA-B4EE-565B1D8B7056}"/>
    <cellStyle name="Normal 4 22" xfId="19872" xr:uid="{B6FD3CEC-7571-4CDA-A62E-AA7C1A53CED4}"/>
    <cellStyle name="Normal 4 22 2" xfId="19873" xr:uid="{D5C0FC76-3346-4EB4-B633-5578F2444750}"/>
    <cellStyle name="Normal 4 22 2 2" xfId="19874" xr:uid="{D833560A-4D6E-4A5F-BA6E-EBEA9E2FBD30}"/>
    <cellStyle name="Normal 4 22 2_(5a) Budget Volume &amp; Price" xfId="19875" xr:uid="{E3E484F3-4E4F-411D-A686-610D292334E2}"/>
    <cellStyle name="Normal 4 22 3" xfId="19876" xr:uid="{28FEAEAD-28E3-45B4-824A-3C6DC7AE7990}"/>
    <cellStyle name="Normal 4 22_(1a) Quarterly" xfId="19877" xr:uid="{B6165A49-81F1-435D-8452-03DE9ED17BE4}"/>
    <cellStyle name="Normal 4 23" xfId="19878" xr:uid="{02C91A24-AA1A-4832-8B47-E74A0D22E546}"/>
    <cellStyle name="Normal 4 23 2" xfId="19879" xr:uid="{C3EDE8D8-15F1-4829-9380-324D88FA3C06}"/>
    <cellStyle name="Normal 4 23 2 2" xfId="19880" xr:uid="{7685936D-2F37-41D7-B511-1974595CE864}"/>
    <cellStyle name="Normal 4 23 2_(5a) Budget Volume &amp; Price" xfId="19881" xr:uid="{C0223E8D-7402-4B04-93C3-332D38E8D0BC}"/>
    <cellStyle name="Normal 4 23 3" xfId="19882" xr:uid="{9B913BE3-38F4-4B86-B3F9-7B0265B4056B}"/>
    <cellStyle name="Normal 4 23_(1a) Quarterly" xfId="19883" xr:uid="{0D8F193D-ACC2-4935-B493-C25AB3A2E2E1}"/>
    <cellStyle name="Normal 4 24" xfId="19884" xr:uid="{E41E9B80-CF4A-4FAE-80B6-D0856699CDD0}"/>
    <cellStyle name="Normal 4 24 2" xfId="19885" xr:uid="{32E1943A-B2B3-4DC3-AC6F-D842B5DEB001}"/>
    <cellStyle name="Normal 4 24 2 2" xfId="19886" xr:uid="{D157D20D-1DEE-4A24-BDC1-440AE581CA67}"/>
    <cellStyle name="Normal 4 24 2_(5a) Budget Volume &amp; Price" xfId="19887" xr:uid="{F0F109D7-6768-4C18-8C5E-FF63E2C9209E}"/>
    <cellStyle name="Normal 4 24 3" xfId="19888" xr:uid="{44055CF0-4406-4006-B43B-8604D1F16CC5}"/>
    <cellStyle name="Normal 4 24_(1a) Quarterly" xfId="19889" xr:uid="{954E4C79-C4BC-44DD-86D9-B09F93E4B4A1}"/>
    <cellStyle name="Normal 4 25" xfId="19890" xr:uid="{1B89F4DB-88B0-4AFF-9235-2C51EAF6F2AE}"/>
    <cellStyle name="Normal 4 25 2" xfId="19891" xr:uid="{DD016B6D-6324-42BA-8048-4348E2F83BEB}"/>
    <cellStyle name="Normal 4 25 2 2" xfId="19892" xr:uid="{20A5AF58-DE12-4736-AE66-4FFB3214BD45}"/>
    <cellStyle name="Normal 4 25 2_(5a) Budget Volume &amp; Price" xfId="19893" xr:uid="{2E1B888A-75DF-4045-B481-BFE1D3E17089}"/>
    <cellStyle name="Normal 4 25 3" xfId="19894" xr:uid="{69F9218A-A569-4709-B810-5AE280A5283A}"/>
    <cellStyle name="Normal 4 25_(1a) Quarterly" xfId="19895" xr:uid="{5F17901B-E5D3-4A9F-9F6F-F90249D6B3F5}"/>
    <cellStyle name="Normal 4 26" xfId="19896" xr:uid="{C204586E-AA44-4487-8EE6-82E42AD57E18}"/>
    <cellStyle name="Normal 4 26 2" xfId="19897" xr:uid="{ABBB959D-0790-40E7-9106-531ADA3FDA16}"/>
    <cellStyle name="Normal 4 26 2 2" xfId="19898" xr:uid="{E8E9477F-154E-41AA-8DDC-E238F951BE98}"/>
    <cellStyle name="Normal 4 26 2_(5a) Budget Volume &amp; Price" xfId="19899" xr:uid="{7009FE8A-7DF9-41E6-855B-8D9AA4CEB6C6}"/>
    <cellStyle name="Normal 4 26 3" xfId="19900" xr:uid="{359F6C2F-A6AE-4429-A528-C7CF8C9DB9C1}"/>
    <cellStyle name="Normal 4 26_(1a) Quarterly" xfId="19901" xr:uid="{CCE66C8A-0139-4F5A-B485-F08FE6F59324}"/>
    <cellStyle name="Normal 4 27" xfId="19902" xr:uid="{0E74BCD6-6B77-4E26-908A-FA9023D3C2A4}"/>
    <cellStyle name="Normal 4 27 2" xfId="19903" xr:uid="{21D36E13-E561-4268-8533-1A66053250D6}"/>
    <cellStyle name="Normal 4 27 2 2" xfId="19904" xr:uid="{BBCBDFF4-55C5-4E24-8A18-E6F0C2C255FE}"/>
    <cellStyle name="Normal 4 27 2_(5a) Budget Volume &amp; Price" xfId="19905" xr:uid="{20168437-3F6F-4332-8B2D-5BD04107EE4B}"/>
    <cellStyle name="Normal 4 27 3" xfId="19906" xr:uid="{57C00278-3547-4668-9A2D-BC6324AC9BA1}"/>
    <cellStyle name="Normal 4 27_(1a) Quarterly" xfId="19907" xr:uid="{09F19578-8B46-4CBE-AE37-4DB7AE57348B}"/>
    <cellStyle name="Normal 4 28" xfId="19908" xr:uid="{5DA7FCB7-C750-40EF-9B6C-61A51F4AB569}"/>
    <cellStyle name="Normal 4 28 2" xfId="19909" xr:uid="{5DF7B55D-9E4B-425F-A141-D1C559D8FE82}"/>
    <cellStyle name="Normal 4 28 2 2" xfId="19910" xr:uid="{C6277DA9-5B04-496E-84DD-8E77BAC18686}"/>
    <cellStyle name="Normal 4 28 2_(5a) Budget Volume &amp; Price" xfId="19911" xr:uid="{FA48A3E0-B311-4348-B98C-D07257CC8344}"/>
    <cellStyle name="Normal 4 28 3" xfId="19912" xr:uid="{A2370C87-A63A-4449-ADC4-099866CDB4D3}"/>
    <cellStyle name="Normal 4 28_(1a) Quarterly" xfId="19913" xr:uid="{2A427112-F542-4519-B3A0-E358B97F4D81}"/>
    <cellStyle name="Normal 4 29" xfId="19914" xr:uid="{BCD59343-7FC3-4BA4-9917-C2234E587C17}"/>
    <cellStyle name="Normal 4 29 2" xfId="19915" xr:uid="{7409624B-1829-4C42-A5D0-BC876C8936FC}"/>
    <cellStyle name="Normal 4 29 2 2" xfId="19916" xr:uid="{E7D0E81E-0958-499A-9EB9-7F818FB516EA}"/>
    <cellStyle name="Normal 4 29 2_(5a) Budget Volume &amp; Price" xfId="19917" xr:uid="{FDF930CB-BF1F-44DD-8666-8F2634E57778}"/>
    <cellStyle name="Normal 4 29 3" xfId="19918" xr:uid="{66665E0A-B1F8-405E-A57D-5173752C24A2}"/>
    <cellStyle name="Normal 4 29_(1a) Quarterly" xfId="19919" xr:uid="{9A8DA5C0-DEB0-4A81-BCC8-0087D92D4F45}"/>
    <cellStyle name="Normal 4 3" xfId="19920" xr:uid="{A103C85C-0619-496D-8DEE-FFD5204FDC92}"/>
    <cellStyle name="Normal 4 3 2" xfId="19921" xr:uid="{F743D8C5-1B36-4160-9F35-419179ADF3E8}"/>
    <cellStyle name="Normal 4 3 2 2" xfId="19922" xr:uid="{FF18FBAA-4AE7-4F4B-A73D-476E48B1A939}"/>
    <cellStyle name="Normal 4 3 2 2 2" xfId="19923" xr:uid="{98187560-2E29-469A-8AE0-7319865A5BA7}"/>
    <cellStyle name="Normal 4 3 2 2 2 2" xfId="19924" xr:uid="{6CCBA4BB-45C5-4047-9FE3-8F59AD4A1C6F}"/>
    <cellStyle name="Normal 4 3 2 2 3" xfId="19925" xr:uid="{5FA07882-3F8E-440F-89BC-45A1D9A8B453}"/>
    <cellStyle name="Normal 4 3 2 2 3 2" xfId="19926" xr:uid="{176389C4-5F54-444E-9EF7-C5C1AAC830B0}"/>
    <cellStyle name="Normal 4 3 2 2 4" xfId="19927" xr:uid="{1C8C5E66-7F86-4EEB-9BC6-44D5D84344E6}"/>
    <cellStyle name="Normal 4 3 2 2_PP" xfId="19928" xr:uid="{0EC2D762-5748-463B-96AA-888A58DA3ADE}"/>
    <cellStyle name="Normal 4 3 2 3" xfId="19929" xr:uid="{2438722E-6E28-4893-998E-0229327A7915}"/>
    <cellStyle name="Normal 4 3 2 3 2" xfId="19930" xr:uid="{C7A80625-737F-43DC-A643-FBF72309E561}"/>
    <cellStyle name="Normal 4 3 2 3 2 2" xfId="19931" xr:uid="{5279C9C6-5B4D-4E2D-B415-593D5AC33FDE}"/>
    <cellStyle name="Normal 4 3 2 3 3" xfId="19932" xr:uid="{10D5FFC1-F6FF-47F3-8786-9F4D8B12D6AF}"/>
    <cellStyle name="Normal 4 3 2 3 3 2" xfId="19933" xr:uid="{99E2E9EA-61B4-45E4-8DE8-FE60A962B96F}"/>
    <cellStyle name="Normal 4 3 2 3 4" xfId="19934" xr:uid="{0F3AC232-449C-467A-9302-91B9A2CED9E6}"/>
    <cellStyle name="Normal 4 3 2 3_PP" xfId="19935" xr:uid="{4EB5B727-FA18-4EAF-B2EF-431659E653A9}"/>
    <cellStyle name="Normal 4 3 2 4" xfId="19936" xr:uid="{2AB033A4-96C6-4CD7-9667-297DD4EBBC0D}"/>
    <cellStyle name="Normal 4 3 2 5" xfId="19937" xr:uid="{E5410C77-0F5B-4498-ADF0-596B3CB04E50}"/>
    <cellStyle name="Normal 4 3 2_(1) Control" xfId="19938" xr:uid="{A596D0B2-7CE8-4E21-879B-1AA86E336B2C}"/>
    <cellStyle name="Normal 4 3 3" xfId="19939" xr:uid="{0C2CA585-EC5E-4397-B10C-F0C057CE586B}"/>
    <cellStyle name="Normal 4 3 3 2" xfId="19940" xr:uid="{BCA60972-FAF3-4B1F-8689-BCAA7156E764}"/>
    <cellStyle name="Normal 4 3 3 2 2" xfId="19941" xr:uid="{54D9CC85-3CD0-46D7-AE66-213DDC850CD9}"/>
    <cellStyle name="Normal 4 3 3 2 2 2" xfId="19942" xr:uid="{846CB7B8-9C42-4F65-856D-4589D8FB34C5}"/>
    <cellStyle name="Normal 4 3 3 2 3" xfId="19943" xr:uid="{82A79DC7-C921-443F-B2E3-B538CC886197}"/>
    <cellStyle name="Normal 4 3 3 2 3 2" xfId="19944" xr:uid="{50E0CDF0-BF25-4FAD-8B30-86AEE3A06A3A}"/>
    <cellStyle name="Normal 4 3 3 2 4" xfId="19945" xr:uid="{06097D81-4C43-4319-A1CF-413D938CEBF0}"/>
    <cellStyle name="Normal 4 3 3 2_PP" xfId="19946" xr:uid="{CFCF7475-C050-442D-97BE-761A5AD22D29}"/>
    <cellStyle name="Normal 4 3 3 3" xfId="19947" xr:uid="{B088292C-0A2B-4934-B80E-91992510B8A4}"/>
    <cellStyle name="Normal 4 3 3 3 2" xfId="19948" xr:uid="{AED6BE55-8332-4CD2-9936-2C9A38CC5B0C}"/>
    <cellStyle name="Normal 4 3 3 3 2 2" xfId="19949" xr:uid="{591F967F-3541-49DA-8A06-33947DF16A75}"/>
    <cellStyle name="Normal 4 3 3 3 3" xfId="19950" xr:uid="{BB4F752D-B350-47C7-AE80-BCE45B352B83}"/>
    <cellStyle name="Normal 4 3 3 3 3 2" xfId="19951" xr:uid="{712A2918-ACBA-4E56-8A0B-D604ADEB1B4B}"/>
    <cellStyle name="Normal 4 3 3 3 4" xfId="19952" xr:uid="{16FDE50B-3EAF-42FC-85D3-2EAAA5FE547E}"/>
    <cellStyle name="Normal 4 3 3 3_PP" xfId="19953" xr:uid="{F50CF481-4E90-452D-94F0-D4F4FD67433B}"/>
    <cellStyle name="Normal 4 3 3 4" xfId="19954" xr:uid="{594452DA-9F3E-4E3D-8EBB-60E405A387E3}"/>
    <cellStyle name="Normal 4 3 3 4 2" xfId="19955" xr:uid="{4B8075FB-3C4C-459F-AFB1-20E3F5BC6AF5}"/>
    <cellStyle name="Normal 4 3 3 5" xfId="19956" xr:uid="{2C4DD050-6FF9-40DE-B2C2-C8E3EAC7EB18}"/>
    <cellStyle name="Normal 4 3 3 5 2" xfId="19957" xr:uid="{3C74E48A-7687-4A41-9F5E-E27A99DC1314}"/>
    <cellStyle name="Normal 4 3 3 6" xfId="19958" xr:uid="{06AD43B0-7ECD-4BEC-ABFA-5C9409C43E1D}"/>
    <cellStyle name="Normal 4 3 3_(1) Control" xfId="19959" xr:uid="{25D6AD15-725B-405B-B71F-5885908149A1}"/>
    <cellStyle name="Normal 4 3 4" xfId="19960" xr:uid="{F4FB1BEE-5855-4C6B-8603-9063906F57F4}"/>
    <cellStyle name="Normal 4 3 4 2" xfId="19961" xr:uid="{BABCD466-1154-420E-B852-69F55F737889}"/>
    <cellStyle name="Normal 4 3 4 2 2" xfId="19962" xr:uid="{115EA288-493C-40D8-A925-C3B7808EA263}"/>
    <cellStyle name="Normal 4 3 4 2 2 2" xfId="19963" xr:uid="{8E8345C2-3D73-4514-A1B3-F69328D7F89D}"/>
    <cellStyle name="Normal 4 3 4 2 3" xfId="19964" xr:uid="{9C5F83B5-A85A-4E3C-A200-F9A3C546DBD5}"/>
    <cellStyle name="Normal 4 3 4 2 3 2" xfId="19965" xr:uid="{53F07D8A-8550-4DD9-93AD-78125E4B3126}"/>
    <cellStyle name="Normal 4 3 4 2 4" xfId="19966" xr:uid="{ECA9141F-FA4E-4A7E-A1C4-8A41190E9F82}"/>
    <cellStyle name="Normal 4 3 4 2_PP" xfId="19967" xr:uid="{DE9FF913-BF86-482B-A99A-6E6E9B975B88}"/>
    <cellStyle name="Normal 4 3 4 3" xfId="19968" xr:uid="{6D411724-7B1D-44F5-BF34-B37445D108C6}"/>
    <cellStyle name="Normal 4 3 4 3 2" xfId="19969" xr:uid="{73C4A4A8-CB6D-4794-8806-A5D787B29562}"/>
    <cellStyle name="Normal 4 3 4 3 2 2" xfId="19970" xr:uid="{5F31F01C-FD07-46FB-84C7-F678C3056290}"/>
    <cellStyle name="Normal 4 3 4 3 3" xfId="19971" xr:uid="{60A5CEE8-BC73-4C2A-8925-D4E52D89F05D}"/>
    <cellStyle name="Normal 4 3 4 3 3 2" xfId="19972" xr:uid="{65B3B556-D204-4F6B-9BD3-A4A70F4B9EF8}"/>
    <cellStyle name="Normal 4 3 4 3 4" xfId="19973" xr:uid="{66F4B802-2C74-46D7-98CC-FCC99AEB641C}"/>
    <cellStyle name="Normal 4 3 4 3_PP" xfId="19974" xr:uid="{0D55621E-D50D-4687-A2D5-A27D2D8F7477}"/>
    <cellStyle name="Normal 4 3 4 4" xfId="19975" xr:uid="{0B384A31-A0CD-4EC9-A947-841F8174CAB4}"/>
    <cellStyle name="Normal 4 3 4 4 2" xfId="19976" xr:uid="{298448B6-D302-4001-9F4A-C7B75B10929B}"/>
    <cellStyle name="Normal 4 3 4 5" xfId="19977" xr:uid="{1B1C3B12-66E6-4CA0-8EBC-C4C68E84BEE4}"/>
    <cellStyle name="Normal 4 3 4 5 2" xfId="19978" xr:uid="{E3C38D35-3023-4FB6-A65B-707CCB35CB80}"/>
    <cellStyle name="Normal 4 3 4 6" xfId="19979" xr:uid="{23D32DB8-1309-4D9C-B2F9-AE8D5FA6B79E}"/>
    <cellStyle name="Normal 4 3 4_(1) Control" xfId="19980" xr:uid="{B933FD40-7AA9-47A6-B666-805B8ADFB260}"/>
    <cellStyle name="Normal 4 3 5" xfId="19981" xr:uid="{A23BAEDE-6C7F-4F4A-B9BE-66E19838DE44}"/>
    <cellStyle name="Normal 4 3 5 2" xfId="19982" xr:uid="{B9E544D0-7938-4C64-996D-377A0AE5330E}"/>
    <cellStyle name="Normal 4 3 5 2 2" xfId="19983" xr:uid="{EE5E9501-78CE-4B91-93BC-D2093341A018}"/>
    <cellStyle name="Normal 4 3 5 2 2 2" xfId="19984" xr:uid="{8A52B969-CC9B-4075-A48D-30BDDA46A7F7}"/>
    <cellStyle name="Normal 4 3 5 2 3" xfId="19985" xr:uid="{EACC8D77-E04C-430E-83A8-CE8916E48D59}"/>
    <cellStyle name="Normal 4 3 5 2 3 2" xfId="19986" xr:uid="{D0EEA7D9-9178-401F-BF5A-E4B868CF8999}"/>
    <cellStyle name="Normal 4 3 5 2 4" xfId="19987" xr:uid="{5C4022BF-DA27-481A-8676-B3C898E6EF6A}"/>
    <cellStyle name="Normal 4 3 5 2_PP" xfId="19988" xr:uid="{9CF959FE-50B4-40C1-A898-132A3BEA32BB}"/>
    <cellStyle name="Normal 4 3 5 3" xfId="19989" xr:uid="{017DB716-1C94-441A-BE45-133FD4E07041}"/>
    <cellStyle name="Normal 4 3 5 3 2" xfId="19990" xr:uid="{BCE59BA6-528F-4363-9B76-5F9C0B87109A}"/>
    <cellStyle name="Normal 4 3 5 3 2 2" xfId="19991" xr:uid="{577C04ED-DCE3-4F33-A009-22C877B4E4B0}"/>
    <cellStyle name="Normal 4 3 5 3 3" xfId="19992" xr:uid="{86CA81EF-4A05-498D-B322-0873B3E15F18}"/>
    <cellStyle name="Normal 4 3 5 3 3 2" xfId="19993" xr:uid="{2C6C6DD2-6B54-4A70-8227-6B369E2D46D2}"/>
    <cellStyle name="Normal 4 3 5 3 4" xfId="19994" xr:uid="{85308A84-FB9F-46AD-943B-00A046E941C3}"/>
    <cellStyle name="Normal 4 3 5 3_PP" xfId="19995" xr:uid="{C587004A-B424-4CA4-808D-4A7F19C4028B}"/>
    <cellStyle name="Normal 4 3 5 4" xfId="19996" xr:uid="{C9655871-2214-4E0D-B16C-472AF4903974}"/>
    <cellStyle name="Normal 4 3 5 4 2" xfId="19997" xr:uid="{DFD06681-F204-4AF3-A0D6-594BA45244BB}"/>
    <cellStyle name="Normal 4 3 5 5" xfId="19998" xr:uid="{119DFA30-6366-413D-AFEF-DC8DC2E1ECEB}"/>
    <cellStyle name="Normal 4 3 5 5 2" xfId="19999" xr:uid="{C7483601-A4DD-4700-BE58-8D04D80BD1EE}"/>
    <cellStyle name="Normal 4 3 5 6" xfId="20000" xr:uid="{3EF69340-C6F9-4D1E-BC83-7B58849AC282}"/>
    <cellStyle name="Normal 4 3 5_(2) SPGD Actuals" xfId="20001" xr:uid="{22A6965C-9E2A-43DE-AC6C-C9CB94623662}"/>
    <cellStyle name="Normal 4 3 6" xfId="20002" xr:uid="{FA8A17E0-42AE-4B35-BFB8-C04497012AA4}"/>
    <cellStyle name="Normal 4 3_(1) Control" xfId="20003" xr:uid="{967EC6D3-CA23-4264-BFEC-C59A4C90976C}"/>
    <cellStyle name="Normal 4 30" xfId="20004" xr:uid="{E3A4707D-F2A3-4EEF-B2A8-1AA561DE732B}"/>
    <cellStyle name="Normal 4 30 2" xfId="20005" xr:uid="{AC696645-ABA4-4934-8A8F-85CBBDA4D055}"/>
    <cellStyle name="Normal 4 30 2 2" xfId="20006" xr:uid="{E78DC8DC-5A02-41F4-AFE8-C1850A5C0610}"/>
    <cellStyle name="Normal 4 30 2_(5a) Budget Volume &amp; Price" xfId="20007" xr:uid="{3F5313C2-5167-41FF-9857-AB1075BD0B5B}"/>
    <cellStyle name="Normal 4 30 3" xfId="20008" xr:uid="{22A46AAE-4C26-466D-8D83-266722653F21}"/>
    <cellStyle name="Normal 4 30_(1a) Quarterly" xfId="20009" xr:uid="{F1C5D4D5-E2B6-4DB2-B104-FB1799568714}"/>
    <cellStyle name="Normal 4 31" xfId="20010" xr:uid="{9AC3E917-7B44-4A68-8DB0-19286067B876}"/>
    <cellStyle name="Normal 4 31 2" xfId="20011" xr:uid="{E2507687-8266-4014-89C1-E7D7CD3878C9}"/>
    <cellStyle name="Normal 4 31 2 2" xfId="20012" xr:uid="{33A08DB5-B787-46A4-996B-6340F54DDE7C}"/>
    <cellStyle name="Normal 4 31 2_(5a) Budget Volume &amp; Price" xfId="20013" xr:uid="{554E4EEE-AA64-45D9-82A8-00FA10047236}"/>
    <cellStyle name="Normal 4 31 3" xfId="20014" xr:uid="{918C3F33-F8A0-422E-9C98-45BA36A6B80C}"/>
    <cellStyle name="Normal 4 31_(1a) Quarterly" xfId="20015" xr:uid="{CCCF513F-FF99-47F3-89E8-71154DC58B61}"/>
    <cellStyle name="Normal 4 32" xfId="20016" xr:uid="{36EB3021-17D4-41BB-91AB-65A7E08E85BE}"/>
    <cellStyle name="Normal 4 32 2" xfId="20017" xr:uid="{690A981A-1F55-443C-807F-EB61717AEDDA}"/>
    <cellStyle name="Normal 4 32 2 2" xfId="20018" xr:uid="{7B55FD66-2181-4789-978D-6BDE046249E5}"/>
    <cellStyle name="Normal 4 32 2_(5a) Budget Volume &amp; Price" xfId="20019" xr:uid="{577C09E1-2173-48F0-8609-16ADD6A23B50}"/>
    <cellStyle name="Normal 4 32 3" xfId="20020" xr:uid="{BB260E75-BC6E-4ECA-95E1-27C7D42A86E3}"/>
    <cellStyle name="Normal 4 32_(1a) Quarterly" xfId="20021" xr:uid="{A823C716-53A0-48EE-AC87-6C56D7E6B145}"/>
    <cellStyle name="Normal 4 33" xfId="20022" xr:uid="{08A70EFA-E322-460A-B89A-F4BCE4BB96BD}"/>
    <cellStyle name="Normal 4 33 2" xfId="20023" xr:uid="{794A01C9-E4CC-4E84-AD3B-E0E27A15EDA6}"/>
    <cellStyle name="Normal 4 33 2 2" xfId="20024" xr:uid="{7B02E1D6-6190-4C02-9CF0-A118D7EDD750}"/>
    <cellStyle name="Normal 4 33 2_(5a) Budget Volume &amp; Price" xfId="20025" xr:uid="{2BCAAD8D-A6C8-4E23-9812-E1F43125BE6D}"/>
    <cellStyle name="Normal 4 33 3" xfId="20026" xr:uid="{2B9312D4-9203-4A19-BD50-00F7DFF02E92}"/>
    <cellStyle name="Normal 4 33_(1a) Quarterly" xfId="20027" xr:uid="{88E65F19-0425-4C6B-9010-7643E3B13BCE}"/>
    <cellStyle name="Normal 4 34" xfId="20028" xr:uid="{F3E5E938-AB4F-4DE5-9E6B-802A0AFAFDFC}"/>
    <cellStyle name="Normal 4 34 2" xfId="20029" xr:uid="{0532D368-0279-453F-A463-1BB06BDB85BB}"/>
    <cellStyle name="Normal 4 34 2 2" xfId="20030" xr:uid="{12AEDC97-C7DA-4F75-B1B8-DAF6F05F182B}"/>
    <cellStyle name="Normal 4 34 2_(5a) Budget Volume &amp; Price" xfId="20031" xr:uid="{0AED6C35-C2C8-4B38-B7CA-7BBA906F465D}"/>
    <cellStyle name="Normal 4 34 3" xfId="20032" xr:uid="{F4ADB9E0-B6C2-48B4-BD7A-90310CA07606}"/>
    <cellStyle name="Normal 4 34_(1a) Quarterly" xfId="20033" xr:uid="{72B4D73A-0D01-4FFD-844C-AE2B383A401A}"/>
    <cellStyle name="Normal 4 35" xfId="20034" xr:uid="{46B44C61-D844-40D2-857A-404EBBEC6652}"/>
    <cellStyle name="Normal 4 35 2" xfId="20035" xr:uid="{7F73945D-5A5E-4C0D-83CE-E22826819DC7}"/>
    <cellStyle name="Normal 4 35 2 2" xfId="20036" xr:uid="{056D6E6B-E758-4C17-A79F-44A0A9117BA7}"/>
    <cellStyle name="Normal 4 35 2_(5a) Budget Volume &amp; Price" xfId="20037" xr:uid="{82208F33-FE40-44D1-B558-B8F0DE6AC6E2}"/>
    <cellStyle name="Normal 4 35 3" xfId="20038" xr:uid="{2EC78165-EA4C-4D70-A7E3-4F19E4640552}"/>
    <cellStyle name="Normal 4 35_(1a) Quarterly" xfId="20039" xr:uid="{8312848D-563A-453B-828D-85EF7AE3CE0B}"/>
    <cellStyle name="Normal 4 36" xfId="20040" xr:uid="{D1FF0432-9734-426B-B6CD-28C25854E28E}"/>
    <cellStyle name="Normal 4 36 2" xfId="20041" xr:uid="{A64705E2-C2BC-4F66-A47B-9ABA23AC2B36}"/>
    <cellStyle name="Normal 4 36_(5a) Budget Volume &amp; Price" xfId="20042" xr:uid="{9852F535-720D-4768-92ED-BBB8385A60C4}"/>
    <cellStyle name="Normal 4 37" xfId="20043" xr:uid="{3C5761A4-50F8-4040-ABF5-B10EDA2C18BB}"/>
    <cellStyle name="Normal 4 37 2" xfId="20044" xr:uid="{4E5ADC71-AE5B-4714-8264-9FA80F3D1311}"/>
    <cellStyle name="Normal 4 37_(1a) Income Statement YTD" xfId="20045" xr:uid="{840C38F1-89F1-4206-874E-59619879FB69}"/>
    <cellStyle name="Normal 4 38" xfId="20046" xr:uid="{E25AD572-33DC-403E-83AB-C2749E1CB5B9}"/>
    <cellStyle name="Normal 4 39" xfId="20047" xr:uid="{4FD90B22-02E6-4CFB-AF32-7E693AD5BD33}"/>
    <cellStyle name="Normal 4 4" xfId="20048" xr:uid="{99B29933-7018-497E-84E3-D23FC94B9BCC}"/>
    <cellStyle name="Normal 4 4 2" xfId="20049" xr:uid="{BF8AD56B-5259-4942-AE86-7B7A5EAAE714}"/>
    <cellStyle name="Normal 4 4 2 2" xfId="20050" xr:uid="{80E55512-F871-4DDA-87E9-12BCEBAA8F6A}"/>
    <cellStyle name="Normal 4 4 2 3" xfId="20051" xr:uid="{DDC9D132-523B-44EC-94A6-D9CDEF32D03F}"/>
    <cellStyle name="Normal 4 4 2 4" xfId="20052" xr:uid="{90702882-7C87-45E9-A2DA-0B9E2A7B1F96}"/>
    <cellStyle name="Normal 4 4 2_(1) Control" xfId="20053" xr:uid="{933698A6-B1C8-44FC-B9C2-DD4026F8E7A7}"/>
    <cellStyle name="Normal 4 4 3" xfId="20054" xr:uid="{76550BD5-F87A-481D-B6CA-F37308F35B07}"/>
    <cellStyle name="Normal 4 4 3 2" xfId="20055" xr:uid="{1A53743F-BC02-4079-9412-9961AFE1A6CE}"/>
    <cellStyle name="Normal 4 4 3_(1a) Income Statement YTD" xfId="20056" xr:uid="{069868EA-0ED6-4E30-B75B-889F421332DA}"/>
    <cellStyle name="Normal 4 4 4" xfId="20057" xr:uid="{B70B5370-FF33-4937-9CEB-7CCE269A9EA1}"/>
    <cellStyle name="Normal 4 4 4 2" xfId="20058" xr:uid="{525A96DF-DF8D-4394-BF13-9B962D7579FF}"/>
    <cellStyle name="Normal 4 4 4_(1a) Income Statement YTD" xfId="20059" xr:uid="{DC466018-535D-4BBD-9077-A8F9CB1723BF}"/>
    <cellStyle name="Normal 4 4 5" xfId="20060" xr:uid="{043F9834-2737-414D-849C-31F0BC60DF09}"/>
    <cellStyle name="Normal 4 4_(1) Control" xfId="20061" xr:uid="{1876B2DC-216D-419C-90B4-828BE53EB166}"/>
    <cellStyle name="Normal 4 40" xfId="20062" xr:uid="{F4AFC6D9-9BB9-405D-802E-88C8FEFBBAF8}"/>
    <cellStyle name="Normal 4 41" xfId="20063" xr:uid="{4F5EFC76-4A99-4F25-949E-A20497A2D754}"/>
    <cellStyle name="Normal 4 42" xfId="20064" xr:uid="{51DCEA5E-4823-47A8-ADCA-D824E93CDCA7}"/>
    <cellStyle name="Normal 4 43" xfId="20065" xr:uid="{3FDAF6A3-832E-4152-94F0-D6ED392BD910}"/>
    <cellStyle name="Normal 4 44" xfId="20066" xr:uid="{9A166720-F971-413D-A862-733EC3171A11}"/>
    <cellStyle name="Normal 4 45" xfId="20067" xr:uid="{161CD4A6-70DF-4231-9E78-82ACBE2B1873}"/>
    <cellStyle name="Normal 4 46" xfId="20068" xr:uid="{B002FCD9-0914-469F-8FE5-F72336115775}"/>
    <cellStyle name="Normal 4 47" xfId="20069" xr:uid="{A86F0B0F-38A1-4069-BC6B-4D212BCC55B0}"/>
    <cellStyle name="Normal 4 48" xfId="20070" xr:uid="{CEC80808-55C5-486D-9A7C-9378F8A5031E}"/>
    <cellStyle name="Normal 4 49" xfId="20071" xr:uid="{18578AF5-0B4A-4F78-8AD1-51EAC23EBD19}"/>
    <cellStyle name="Normal 4 5" xfId="20072" xr:uid="{BBB3D1E7-C045-4038-B099-D80015E26ABD}"/>
    <cellStyle name="Normal 4 5 2" xfId="20073" xr:uid="{E0118F23-A999-4D27-9A97-6F42A96176BB}"/>
    <cellStyle name="Normal 4 5 2 2" xfId="20074" xr:uid="{00E84A3B-D366-4278-97CF-36B6DDA35F83}"/>
    <cellStyle name="Normal 4 5 2 2 2" xfId="20075" xr:uid="{181084A3-4A8A-4E11-B095-D9FA3F75B79C}"/>
    <cellStyle name="Normal 4 5 2 2 2 2" xfId="20076" xr:uid="{2C52CCAB-75F2-49E0-88B9-77BD87209631}"/>
    <cellStyle name="Normal 4 5 2 2 3" xfId="20077" xr:uid="{1C61BFBE-77F0-46EC-AB57-3F417328719A}"/>
    <cellStyle name="Normal 4 5 2 2 3 2" xfId="20078" xr:uid="{422744D6-F2F8-4DAA-BADA-0A12C244429C}"/>
    <cellStyle name="Normal 4 5 2 2 4" xfId="20079" xr:uid="{E18F2CFB-F260-4F18-835A-D96649C93338}"/>
    <cellStyle name="Normal 4 5 2 2_PP" xfId="20080" xr:uid="{7FD1BFBB-68A5-4EF5-A1AD-1F1765075367}"/>
    <cellStyle name="Normal 4 5 2 3" xfId="20081" xr:uid="{F54B9E39-7C71-4CAA-BD8B-93A1BA6A33F5}"/>
    <cellStyle name="Normal 4 5 2 4" xfId="20082" xr:uid="{5A4D9659-4739-44CA-90EA-183070624CC3}"/>
    <cellStyle name="Normal 4 5 2_(1) Control" xfId="20083" xr:uid="{D4B03362-B0D6-4BAF-B8B7-5BFD1DA82342}"/>
    <cellStyle name="Normal 4 5 3" xfId="20084" xr:uid="{520CE940-F105-4E75-A939-9CECB2B6337A}"/>
    <cellStyle name="Normal 4 5 3 2" xfId="20085" xr:uid="{AA53554F-65B5-43C6-AFAE-80C5325F197C}"/>
    <cellStyle name="Normal 4 5 3 2 2" xfId="20086" xr:uid="{F3FCB674-1E9B-4B43-B2DD-7E5E27F26D57}"/>
    <cellStyle name="Normal 4 5 3 3" xfId="20087" xr:uid="{ECF72E92-71EF-4459-BC0B-E72E3E7105D0}"/>
    <cellStyle name="Normal 4 5 3 3 2" xfId="20088" xr:uid="{4D19EC9F-F93F-40AD-BC86-510B9EF9958D}"/>
    <cellStyle name="Normal 4 5 3 4" xfId="20089" xr:uid="{33AEB2E2-7916-40E4-A821-E8C472AEC07E}"/>
    <cellStyle name="Normal 4 5 3_(1a) Income Statement YTD" xfId="20090" xr:uid="{2EF9E029-9932-434C-AD64-BE894080C066}"/>
    <cellStyle name="Normal 4 5 4" xfId="20091" xr:uid="{8BE8AEB5-AC62-43F1-8CBB-66C952B01E11}"/>
    <cellStyle name="Normal 4 5 5" xfId="20092" xr:uid="{F535280B-3EBE-4A32-99F5-23DEB4E91F0C}"/>
    <cellStyle name="Normal 4 5_(1) Control" xfId="20093" xr:uid="{C3958CB4-D334-4714-9A6E-6BDCF52D3ECD}"/>
    <cellStyle name="Normal 4 6" xfId="20094" xr:uid="{BEF4CA58-4672-4526-A777-27257980BAAF}"/>
    <cellStyle name="Normal 4 6 2" xfId="20095" xr:uid="{FEBCD86C-44E1-4B3F-8265-AC4C180E988F}"/>
    <cellStyle name="Normal 4 6 2 2" xfId="20096" xr:uid="{6A712F12-439A-4CB4-99DE-68EF06098830}"/>
    <cellStyle name="Normal 4 6 2 2 2" xfId="20097" xr:uid="{C79F80A7-6499-4C22-936E-FF8E4A9A7C6B}"/>
    <cellStyle name="Normal 4 6 2 2 2 2" xfId="20098" xr:uid="{1589E9C9-9C26-4E76-8ECE-D0E310FDC525}"/>
    <cellStyle name="Normal 4 6 2 2 3" xfId="20099" xr:uid="{FA1418BE-492B-49B5-B8E7-5B754E3DFEDB}"/>
    <cellStyle name="Normal 4 6 2 2 3 2" xfId="20100" xr:uid="{88788CE8-9CE3-4BEF-A90C-E6C71C318EA0}"/>
    <cellStyle name="Normal 4 6 2 2 4" xfId="20101" xr:uid="{910296EB-2AA8-4AFE-A4C4-74A2ACF64255}"/>
    <cellStyle name="Normal 4 6 2 2_PP" xfId="20102" xr:uid="{9596217C-34E3-4142-B154-D69B87E324E7}"/>
    <cellStyle name="Normal 4 6 2 3" xfId="20103" xr:uid="{193A36C5-CB00-480F-9C59-6BF8F49DF700}"/>
    <cellStyle name="Normal 4 6 2 4" xfId="20104" xr:uid="{FA610E37-4BFF-4B57-AE6C-EF24AF396D37}"/>
    <cellStyle name="Normal 4 6 2_(1a) Quarterly" xfId="20105" xr:uid="{28C840C6-B8E8-4FB3-9EA8-70C8AC9F299A}"/>
    <cellStyle name="Normal 4 6 3" xfId="20106" xr:uid="{77B9E645-1CAB-40EE-BED0-E88D9D437046}"/>
    <cellStyle name="Normal 4 6 3 2" xfId="20107" xr:uid="{61B7B3D2-ED9D-4B72-B3B1-68E28EDA88BC}"/>
    <cellStyle name="Normal 4 6 3 2 2" xfId="20108" xr:uid="{6B1B4ECB-159E-4D8B-A1E9-746CE20B16A9}"/>
    <cellStyle name="Normal 4 6 3 3" xfId="20109" xr:uid="{283B3C48-AF62-4681-8322-BB065FBBCEF2}"/>
    <cellStyle name="Normal 4 6 3 3 2" xfId="20110" xr:uid="{80005D04-47D6-4C71-879D-9D6F3756FBAE}"/>
    <cellStyle name="Normal 4 6 3 4" xfId="20111" xr:uid="{5B8D214D-F88C-4C7A-B63E-A19BD35501BF}"/>
    <cellStyle name="Normal 4 6 3_PP" xfId="20112" xr:uid="{4863A2D4-1123-4249-BBF0-67D06519B5DB}"/>
    <cellStyle name="Normal 4 6 4" xfId="20113" xr:uid="{438924B3-EBA2-42C0-B13D-6717451437F9}"/>
    <cellStyle name="Normal 4 6 5" xfId="20114" xr:uid="{39A9BB29-BE6B-466C-BFED-D200F73B5500}"/>
    <cellStyle name="Normal 4 6_(1) Control" xfId="20115" xr:uid="{0DD85369-DEB2-45A6-A0F7-F49F9FBD0668}"/>
    <cellStyle name="Normal 4 7" xfId="20116" xr:uid="{C6090A5B-8186-40E0-9C5E-58013D51026C}"/>
    <cellStyle name="Normal 4 7 2" xfId="20117" xr:uid="{4A205116-D542-49E2-A4DB-8ACDED2B76A1}"/>
    <cellStyle name="Normal 4 7 2 2" xfId="20118" xr:uid="{BE579969-1618-4E1B-8DB4-A9105D7BD1B7}"/>
    <cellStyle name="Normal 4 7 2 2 2" xfId="20119" xr:uid="{9714C43D-DD5C-424C-918C-DAA8724A1DA2}"/>
    <cellStyle name="Normal 4 7 2 2 2 2" xfId="20120" xr:uid="{A2FE94C1-26DB-41DD-91F3-4A7D843C2C32}"/>
    <cellStyle name="Normal 4 7 2 2 3" xfId="20121" xr:uid="{0B3D5A78-520C-4906-A2B3-1EC2D4148CBB}"/>
    <cellStyle name="Normal 4 7 2 2 3 2" xfId="20122" xr:uid="{8568605C-1EC1-4DB0-9AC7-050A7D30E8F2}"/>
    <cellStyle name="Normal 4 7 2 2 4" xfId="20123" xr:uid="{89B3A830-ED6F-4664-9A9F-819297B0ADF6}"/>
    <cellStyle name="Normal 4 7 2 2_PP" xfId="20124" xr:uid="{5343D3DC-2842-4219-8628-69692161500F}"/>
    <cellStyle name="Normal 4 7 2 3" xfId="20125" xr:uid="{F7286703-EB9E-42E8-8175-84ABCF27ED25}"/>
    <cellStyle name="Normal 4 7 2 4" xfId="20126" xr:uid="{21998C55-1F1B-425F-B456-13880F291E20}"/>
    <cellStyle name="Normal 4 7 2_(1a) Quarterly" xfId="20127" xr:uid="{37EF1296-5648-411E-8D73-6C125C6161EE}"/>
    <cellStyle name="Normal 4 7 3" xfId="20128" xr:uid="{705F4687-FBB5-4289-BBF8-A55CAFC0537D}"/>
    <cellStyle name="Normal 4 7 3 2" xfId="20129" xr:uid="{30E1E2AF-4859-4316-BFB2-ED9E4E58D7A1}"/>
    <cellStyle name="Normal 4 7 3 2 2" xfId="20130" xr:uid="{65882B5B-DB05-4D67-BF90-0A193E35608A}"/>
    <cellStyle name="Normal 4 7 3 3" xfId="20131" xr:uid="{E1385706-6DF5-4318-BE1E-8421790E32F9}"/>
    <cellStyle name="Normal 4 7 3 3 2" xfId="20132" xr:uid="{DF557C96-9265-413D-AF24-63E062D26362}"/>
    <cellStyle name="Normal 4 7 3 4" xfId="20133" xr:uid="{BB7C2BD4-59F4-4CB3-B529-FB5CF025FB21}"/>
    <cellStyle name="Normal 4 7 3_PP" xfId="20134" xr:uid="{C3EF5260-883A-4533-8368-7EE681457407}"/>
    <cellStyle name="Normal 4 7 4" xfId="20135" xr:uid="{20DBD3DA-791F-437C-943E-324BF3C60CA2}"/>
    <cellStyle name="Normal 4 7 5" xfId="20136" xr:uid="{415C5E5D-3CC0-4A2A-A6A7-B021C10C6035}"/>
    <cellStyle name="Normal 4 7_(1) Control" xfId="20137" xr:uid="{6A8A47AD-C8A1-408D-A0DE-8AF1819C0EB1}"/>
    <cellStyle name="Normal 4 8" xfId="20138" xr:uid="{E7D99F61-1858-4FB9-B996-3C7A58D09D47}"/>
    <cellStyle name="Normal 4 8 2" xfId="20139" xr:uid="{243136A5-1524-4665-B86B-F02A63547601}"/>
    <cellStyle name="Normal 4 8 2 2" xfId="20140" xr:uid="{CC4ACDFD-5146-413C-8897-D0D3624A67F3}"/>
    <cellStyle name="Normal 4 8 2_(5a) Budget Volume &amp; Price" xfId="20141" xr:uid="{B2203B4D-9E74-45E5-8190-B7C766E37232}"/>
    <cellStyle name="Normal 4 8 3" xfId="20142" xr:uid="{CBA0FB0B-24CC-416E-86CC-B82ED6671A01}"/>
    <cellStyle name="Normal 4 8_(1) Control" xfId="20143" xr:uid="{276A12C0-E9EB-4D71-8ED9-26D1ABF9C8DC}"/>
    <cellStyle name="Normal 4 9" xfId="20144" xr:uid="{C8E272DF-FA89-4C04-BC2C-54954444238F}"/>
    <cellStyle name="Normal 4 9 2" xfId="20145" xr:uid="{3AEBCEC6-39BE-44FC-80EB-CCFCA9BD0517}"/>
    <cellStyle name="Normal 4 9 2 2" xfId="20146" xr:uid="{8EDDE609-A917-47F0-9187-1037E53D2D4C}"/>
    <cellStyle name="Normal 4 9 2_(5a) Budget Volume &amp; Price" xfId="20147" xr:uid="{DAFC1EB2-CBC0-4D58-82C6-58A96C0E8BE6}"/>
    <cellStyle name="Normal 4 9 3" xfId="20148" xr:uid="{87F6ED17-12B9-4CBE-B172-4C496EA59837}"/>
    <cellStyle name="Normal 4 9_(1) Control" xfId="20149" xr:uid="{523DA974-538A-42BF-A305-5CC21583CED7}"/>
    <cellStyle name="Normal 4_(1) Control" xfId="20150" xr:uid="{208A9D56-FECD-475D-B353-18B3E361707D}"/>
    <cellStyle name="Normal 40" xfId="20151" xr:uid="{8323653A-22A2-4268-99C7-305EFEE7977D}"/>
    <cellStyle name="Normal 40 10" xfId="20152" xr:uid="{19A07E5D-4477-416D-903A-2E4E1AEBEE27}"/>
    <cellStyle name="Normal 40 10 2" xfId="20153" xr:uid="{906D41D2-433F-48F2-97BD-648A6A80FBF4}"/>
    <cellStyle name="Normal 40 10_PP" xfId="20154" xr:uid="{38677072-2CA7-4F20-9EFE-84A639BC0692}"/>
    <cellStyle name="Normal 40 11" xfId="20155" xr:uid="{AC04753D-F623-42A3-9675-9A36D9F7899E}"/>
    <cellStyle name="Normal 40 11 2" xfId="20156" xr:uid="{F2F87C43-BF0C-48D8-9EA1-1A4D03721446}"/>
    <cellStyle name="Normal 40 11_PP" xfId="20157" xr:uid="{11C314F7-2C6D-4989-827E-BFCE8BEEB94F}"/>
    <cellStyle name="Normal 40 12" xfId="20158" xr:uid="{3687F81C-870A-4B94-AB50-D78CCC4F3B8A}"/>
    <cellStyle name="Normal 40 13" xfId="20159" xr:uid="{BC18FED4-00C0-4916-B1F7-F2C67897B244}"/>
    <cellStyle name="Normal 40 2" xfId="20160" xr:uid="{119A07E4-BE73-4A1D-9DA5-77476980C406}"/>
    <cellStyle name="Normal 40 2 10" xfId="20161" xr:uid="{5615AE1D-EC4B-4C27-8B52-82AD464D766B}"/>
    <cellStyle name="Normal 40 2 11" xfId="20162" xr:uid="{687E2399-35B3-4A6E-94D4-19569EFD5A16}"/>
    <cellStyle name="Normal 40 2 2" xfId="20163" xr:uid="{6F09412A-C8A4-4C50-AB68-313E8F9F18EE}"/>
    <cellStyle name="Normal 40 2 2 2" xfId="20164" xr:uid="{9C0CF0FE-5F3C-452D-97F2-D7A9C8A43DD2}"/>
    <cellStyle name="Normal 40 2 2 2 2" xfId="20165" xr:uid="{4E62848E-D174-4E46-B755-61E22FA91549}"/>
    <cellStyle name="Normal 40 2 2 2 2 2" xfId="20166" xr:uid="{3A60A24F-1593-4BC1-8307-F867928E777A}"/>
    <cellStyle name="Normal 40 2 2 2 3" xfId="20167" xr:uid="{08D50CDE-C316-4C22-8668-5E0D6E41AF16}"/>
    <cellStyle name="Normal 40 2 2 2 3 2" xfId="20168" xr:uid="{2E1E8E11-CFE2-44E9-9D48-0F72A07713EF}"/>
    <cellStyle name="Normal 40 2 2 2 4" xfId="20169" xr:uid="{22389BB0-6798-4C0F-ADF1-164E08275511}"/>
    <cellStyle name="Normal 40 2 2 2_PP" xfId="20170" xr:uid="{534FE44A-6048-4247-B3CF-6CAC63D0FFA7}"/>
    <cellStyle name="Normal 40 2 2 3" xfId="20171" xr:uid="{8848357E-E1D2-44C7-82A0-F2CEF9D46516}"/>
    <cellStyle name="Normal 40 2 2 3 2" xfId="20172" xr:uid="{70D417C7-03AA-4436-B37C-BE04EDA4512F}"/>
    <cellStyle name="Normal 40 2 2 3 2 2" xfId="20173" xr:uid="{1B8B54BB-D4E5-4334-B2D9-39390AFAA4A4}"/>
    <cellStyle name="Normal 40 2 2 3 3" xfId="20174" xr:uid="{802DE4B3-44F1-4E16-AE2D-6E62368B5239}"/>
    <cellStyle name="Normal 40 2 2 3 3 2" xfId="20175" xr:uid="{37CD68DD-3068-48F4-BD13-6D8C3C5D0AEB}"/>
    <cellStyle name="Normal 40 2 2 3 4" xfId="20176" xr:uid="{C1650762-AC35-4B36-AC5E-FE42A839B0BA}"/>
    <cellStyle name="Normal 40 2 2 3_PP" xfId="20177" xr:uid="{81C41C15-F2FE-445A-B67C-0E876F0F22B3}"/>
    <cellStyle name="Normal 40 2 2 4" xfId="20178" xr:uid="{3B29B05D-6C3B-4D15-BA7C-FFD5423AABDE}"/>
    <cellStyle name="Normal 40 2 2 4 2" xfId="20179" xr:uid="{53BE5E34-5DE2-4B81-99F7-9A9A9157E677}"/>
    <cellStyle name="Normal 40 2 2 5" xfId="20180" xr:uid="{786B7DA8-2DDE-493A-A312-8566E8FA4795}"/>
    <cellStyle name="Normal 40 2 2 5 2" xfId="20181" xr:uid="{7C699405-FFDE-4D7D-9085-7003D18EF386}"/>
    <cellStyle name="Normal 40 2 2 6" xfId="20182" xr:uid="{47F30D4C-9213-4EEF-92A9-C300F985469D}"/>
    <cellStyle name="Normal 40 2 2_(2) SPGD Actuals" xfId="20183" xr:uid="{1EBE6171-0014-42F5-A3DC-43AED4EC0941}"/>
    <cellStyle name="Normal 40 2 3" xfId="20184" xr:uid="{2BA0A07D-C573-40D9-9A72-552B1E50C520}"/>
    <cellStyle name="Normal 40 2 3 2" xfId="20185" xr:uid="{580F8044-6FB2-43A0-82B0-10B1A61DFD1B}"/>
    <cellStyle name="Normal 40 2 3 2 2" xfId="20186" xr:uid="{C0CC66EF-4AFE-4204-A2AF-BC09817A4A1A}"/>
    <cellStyle name="Normal 40 2 3 2 2 2" xfId="20187" xr:uid="{2E8C5957-F24B-44A1-8BE4-F763A962B451}"/>
    <cellStyle name="Normal 40 2 3 2 3" xfId="20188" xr:uid="{745A1C21-E1CD-4B80-BAA7-DA9F5023D039}"/>
    <cellStyle name="Normal 40 2 3 2 3 2" xfId="20189" xr:uid="{BCF03E36-33FE-455F-B679-7DEDD79522DE}"/>
    <cellStyle name="Normal 40 2 3 2 4" xfId="20190" xr:uid="{CC4F1A19-3623-444F-86B8-8E809AD86F14}"/>
    <cellStyle name="Normal 40 2 3 2_PP" xfId="20191" xr:uid="{B75CE0AB-C038-40F6-81C7-7877E6C801B8}"/>
    <cellStyle name="Normal 40 2 3 3" xfId="20192" xr:uid="{5F0AC9EE-7E17-4EF3-9097-C4F64F4CA102}"/>
    <cellStyle name="Normal 40 2 3 3 2" xfId="20193" xr:uid="{3AA52544-F477-43E4-A3DC-8E3BA05D2404}"/>
    <cellStyle name="Normal 40 2 3 3 2 2" xfId="20194" xr:uid="{C46D7947-F1F0-4029-B966-9A87B6D86190}"/>
    <cellStyle name="Normal 40 2 3 3 3" xfId="20195" xr:uid="{3FB18121-3F3C-47E4-B0E5-7CF2D2874BDA}"/>
    <cellStyle name="Normal 40 2 3 3 3 2" xfId="20196" xr:uid="{FE61E3AD-1485-482A-B4C7-003AAAF9F692}"/>
    <cellStyle name="Normal 40 2 3 3 4" xfId="20197" xr:uid="{F8CD9BD3-6362-4C42-8ECC-7A4701C4FAEF}"/>
    <cellStyle name="Normal 40 2 3 3_PP" xfId="20198" xr:uid="{536BE9DF-DC5D-4B9D-823E-BC60ED3125A8}"/>
    <cellStyle name="Normal 40 2 3 4" xfId="20199" xr:uid="{3026717F-FA9D-4390-8798-B097FFA75871}"/>
    <cellStyle name="Normal 40 2 3 4 2" xfId="20200" xr:uid="{F1BC023A-78AA-449A-9775-8D4ED85FBA83}"/>
    <cellStyle name="Normal 40 2 3 5" xfId="20201" xr:uid="{DDE0D4AE-02ED-4D54-AA57-A1E527C1A322}"/>
    <cellStyle name="Normal 40 2 3 5 2" xfId="20202" xr:uid="{65252995-2AAA-4FA7-9500-2E9E9BE4605F}"/>
    <cellStyle name="Normal 40 2 3 6" xfId="20203" xr:uid="{BE70C940-68B9-4DFE-84BF-BF6CDEA1D9CA}"/>
    <cellStyle name="Normal 40 2 3_(2) SPGD Actuals" xfId="20204" xr:uid="{57D846C2-DD6B-456A-BFD1-DC4347DE5B35}"/>
    <cellStyle name="Normal 40 2 4" xfId="20205" xr:uid="{9B40C0DB-616C-47DD-A693-E778D68ACC7F}"/>
    <cellStyle name="Normal 40 2 4 2" xfId="20206" xr:uid="{E6619FAE-22E2-49DC-A2D0-1AE43B67C15D}"/>
    <cellStyle name="Normal 40 2 4 2 2" xfId="20207" xr:uid="{CE46CB1E-C3C7-44B4-9E3F-A10450CCE482}"/>
    <cellStyle name="Normal 40 2 4 2 2 2" xfId="20208" xr:uid="{006A2CC8-11B3-47C8-81DC-C0B0B9F57E9D}"/>
    <cellStyle name="Normal 40 2 4 2 3" xfId="20209" xr:uid="{3A74495C-F3CC-425A-994B-425170929D13}"/>
    <cellStyle name="Normal 40 2 4 2 3 2" xfId="20210" xr:uid="{39DD55C8-4B0C-4931-B8EF-18CC75BA3281}"/>
    <cellStyle name="Normal 40 2 4 2 4" xfId="20211" xr:uid="{FEEE8DE6-85DA-4459-AC8F-4EF20C2052C8}"/>
    <cellStyle name="Normal 40 2 4 2_PP" xfId="20212" xr:uid="{BBE48B21-DABC-4015-96EF-DC496A3552CC}"/>
    <cellStyle name="Normal 40 2 4 3" xfId="20213" xr:uid="{4F7D9D42-1D6B-4A83-B344-B1421392EE89}"/>
    <cellStyle name="Normal 40 2 4 3 2" xfId="20214" xr:uid="{1429B2C1-B93F-4613-A4DC-6E3EF4380AEA}"/>
    <cellStyle name="Normal 40 2 4 3 2 2" xfId="20215" xr:uid="{2969F928-0D61-46A8-8EF5-16A94087BDF6}"/>
    <cellStyle name="Normal 40 2 4 3 3" xfId="20216" xr:uid="{A2C45210-EF39-4781-9E2A-C0E8139F1547}"/>
    <cellStyle name="Normal 40 2 4 3 3 2" xfId="20217" xr:uid="{8AA2A92B-2190-47CA-BB23-DD51BC4F5E5C}"/>
    <cellStyle name="Normal 40 2 4 3 4" xfId="20218" xr:uid="{E6AF5065-158F-4768-897C-3801B1FA67FD}"/>
    <cellStyle name="Normal 40 2 4 3_PP" xfId="20219" xr:uid="{E7392981-8E25-4F75-B4BF-068DB6F00693}"/>
    <cellStyle name="Normal 40 2 4 4" xfId="20220" xr:uid="{ACF7AF01-5078-465A-A901-58B9FB8E0E01}"/>
    <cellStyle name="Normal 40 2 4 4 2" xfId="20221" xr:uid="{EA2AF0B4-D556-4956-8AD4-CF7089FAD294}"/>
    <cellStyle name="Normal 40 2 4 5" xfId="20222" xr:uid="{FB44DDA2-100D-4A8A-A076-73B06B17FE12}"/>
    <cellStyle name="Normal 40 2 4 5 2" xfId="20223" xr:uid="{BEC4B8B3-1DE1-4D07-8ABC-0A76482B6CB1}"/>
    <cellStyle name="Normal 40 2 4 6" xfId="20224" xr:uid="{BE247EB7-A4B5-4E9B-A001-8B8FD94B9A62}"/>
    <cellStyle name="Normal 40 2 4_(2) SPGD Actuals" xfId="20225" xr:uid="{73FA3F64-DF3D-445E-BF44-88EC769A1191}"/>
    <cellStyle name="Normal 40 2 5" xfId="20226" xr:uid="{308F132B-9CE8-4C37-B1CD-BE6EF8897413}"/>
    <cellStyle name="Normal 40 2 5 2" xfId="20227" xr:uid="{F2063D9F-46AE-47C1-B3FB-DCB65F1A66DD}"/>
    <cellStyle name="Normal 40 2 5 2 2" xfId="20228" xr:uid="{0166F33D-8EAA-4F18-95B6-9F3FEDB5495E}"/>
    <cellStyle name="Normal 40 2 5 2 2 2" xfId="20229" xr:uid="{8C4A9166-2A22-4A75-B85E-B1EC426D9089}"/>
    <cellStyle name="Normal 40 2 5 2 3" xfId="20230" xr:uid="{E9211ECF-8B66-4609-9788-9B96248514F3}"/>
    <cellStyle name="Normal 40 2 5 2 3 2" xfId="20231" xr:uid="{50F62E5F-1083-4BDC-82A2-A1A7032CCB52}"/>
    <cellStyle name="Normal 40 2 5 2 4" xfId="20232" xr:uid="{1333A837-7AD6-414F-BD12-2B7C22FB0CDA}"/>
    <cellStyle name="Normal 40 2 5 2_PP" xfId="20233" xr:uid="{0C398EAC-BB6C-4DA4-8C9F-18A23C640A97}"/>
    <cellStyle name="Normal 40 2 5 3" xfId="20234" xr:uid="{98EFDC27-571E-441F-8203-610210B3E637}"/>
    <cellStyle name="Normal 40 2 5 3 2" xfId="20235" xr:uid="{2A736B18-3F85-4B8A-9210-3C8BCA74853C}"/>
    <cellStyle name="Normal 40 2 5 3 2 2" xfId="20236" xr:uid="{2B96AAC2-51F3-4C89-8B90-C1BA4B12A7E3}"/>
    <cellStyle name="Normal 40 2 5 3 3" xfId="20237" xr:uid="{7FC38A51-15D8-4A47-B2A5-E5622F6439DF}"/>
    <cellStyle name="Normal 40 2 5 3 3 2" xfId="20238" xr:uid="{C7CC454D-758B-417D-86D0-D8B46577D68B}"/>
    <cellStyle name="Normal 40 2 5 3 4" xfId="20239" xr:uid="{F80BD2F2-D6EA-4E22-AE12-106D3CF05416}"/>
    <cellStyle name="Normal 40 2 5 3_PP" xfId="20240" xr:uid="{AA849ACB-A346-4474-9862-E14E607F27BB}"/>
    <cellStyle name="Normal 40 2 5 4" xfId="20241" xr:uid="{CFE0C657-1A34-4996-895E-F73C44398127}"/>
    <cellStyle name="Normal 40 2 5 4 2" xfId="20242" xr:uid="{375235C0-10EF-41C7-B4DD-CF475B289943}"/>
    <cellStyle name="Normal 40 2 5 5" xfId="20243" xr:uid="{95592B50-8778-4280-BDC3-706E72260353}"/>
    <cellStyle name="Normal 40 2 5 5 2" xfId="20244" xr:uid="{FBD05ACA-3D7C-4BBB-93A6-DE39CC7C3344}"/>
    <cellStyle name="Normal 40 2 5 6" xfId="20245" xr:uid="{45D0CF32-AEC1-47D5-B5E7-C4B8F2434CA2}"/>
    <cellStyle name="Normal 40 2 5_(2) SPGD Actuals" xfId="20246" xr:uid="{1622ACE6-E054-412B-91A8-C55EC8BE46E4}"/>
    <cellStyle name="Normal 40 2 6" xfId="20247" xr:uid="{5D0B081C-D144-4841-A0D6-2F2AF24AA7B0}"/>
    <cellStyle name="Normal 40 2 6 2" xfId="20248" xr:uid="{6D27E15E-D407-4242-95FB-18264B422CEA}"/>
    <cellStyle name="Normal 40 2 6 2 2" xfId="20249" xr:uid="{8598EA4F-27CD-482E-BAA9-0536092432AD}"/>
    <cellStyle name="Normal 40 2 6 3" xfId="20250" xr:uid="{4854B9A9-AA03-4FD8-8CD6-C1070888C0FF}"/>
    <cellStyle name="Normal 40 2 6 3 2" xfId="20251" xr:uid="{5B824B64-AAE8-4A9D-9D96-C4B95B460C5E}"/>
    <cellStyle name="Normal 40 2 6 4" xfId="20252" xr:uid="{25456724-17B3-4BAB-B744-AD26DE70656C}"/>
    <cellStyle name="Normal 40 2 6_PP" xfId="20253" xr:uid="{86359A51-A0C4-428F-AE79-BDA51BF36095}"/>
    <cellStyle name="Normal 40 2 7" xfId="20254" xr:uid="{92E1FBF0-2FA4-4A71-BFA2-1F2E6714678A}"/>
    <cellStyle name="Normal 40 2 7 2" xfId="20255" xr:uid="{6BC8C8FE-80B4-4174-9F52-5A76C6DDEE38}"/>
    <cellStyle name="Normal 40 2 7 2 2" xfId="20256" xr:uid="{9E23EB26-10E4-414B-AEE9-B0ED928DA0AE}"/>
    <cellStyle name="Normal 40 2 7 3" xfId="20257" xr:uid="{36D22F04-F6EC-4861-8E39-9CDD08B86136}"/>
    <cellStyle name="Normal 40 2 7 3 2" xfId="20258" xr:uid="{A3B8BB62-6B89-4A10-8C29-5B13B352660D}"/>
    <cellStyle name="Normal 40 2 7 4" xfId="20259" xr:uid="{CB67A6AF-204F-4A8B-9372-8BA277BD8C69}"/>
    <cellStyle name="Normal 40 2 7_PP" xfId="20260" xr:uid="{77978CA2-D2DF-4C7D-93F9-4D67208DB3D0}"/>
    <cellStyle name="Normal 40 2 8" xfId="20261" xr:uid="{78C73DD2-01A4-4CBB-9CDD-DD69BF91F9CF}"/>
    <cellStyle name="Normal 40 2 9" xfId="20262" xr:uid="{558ACF6B-E7EC-4453-88FC-CAA72C1277E8}"/>
    <cellStyle name="Normal 40 2_(1a) Quarterly" xfId="20263" xr:uid="{2758BC95-81DB-4530-92C8-F38831730700}"/>
    <cellStyle name="Normal 40 3" xfId="20264" xr:uid="{F66D939B-AB30-4FC4-9CEC-9655CF7C4CEC}"/>
    <cellStyle name="Normal 40 3 2" xfId="20265" xr:uid="{4F0304C3-8CBE-4528-9EFD-77FC867EEE92}"/>
    <cellStyle name="Normal 40 3 2 2" xfId="20266" xr:uid="{A9B1B983-A2B9-4417-8312-B0A55A3B1094}"/>
    <cellStyle name="Normal 40 3 2 2 2" xfId="20267" xr:uid="{164D4FCA-D1B6-4941-A8C4-694B094611C3}"/>
    <cellStyle name="Normal 40 3 2 3" xfId="20268" xr:uid="{2F02555B-04FB-4E3B-B9D4-28382E138976}"/>
    <cellStyle name="Normal 40 3 2 3 2" xfId="20269" xr:uid="{E7BF13F8-4F22-4F75-B445-000A8F3BD394}"/>
    <cellStyle name="Normal 40 3 2 4" xfId="20270" xr:uid="{B5DB775E-FFCA-46F9-83C6-0EBA85181924}"/>
    <cellStyle name="Normal 40 3 2_PP" xfId="20271" xr:uid="{A0E0BF10-1563-4147-95F4-0C4AA5BCC59A}"/>
    <cellStyle name="Normal 40 3 3" xfId="20272" xr:uid="{1844E527-50DC-4F31-8AFD-C811A2AD9913}"/>
    <cellStyle name="Normal 40 3 3 2" xfId="20273" xr:uid="{8A54162C-7B4B-4FF0-88FC-DE7A618A7968}"/>
    <cellStyle name="Normal 40 3 3 2 2" xfId="20274" xr:uid="{20F25D81-E32B-4947-9C7A-B75B267B8628}"/>
    <cellStyle name="Normal 40 3 3 3" xfId="20275" xr:uid="{10E50C11-6215-4788-A715-CBF9F77A4BB2}"/>
    <cellStyle name="Normal 40 3 3 3 2" xfId="20276" xr:uid="{A952E235-4343-4D9E-9D85-08C0D3896C3D}"/>
    <cellStyle name="Normal 40 3 3 4" xfId="20277" xr:uid="{B823B8AE-4F1C-4505-9F26-F028768C660B}"/>
    <cellStyle name="Normal 40 3 3_PP" xfId="20278" xr:uid="{8F256472-5771-436C-A765-EF020233CEC3}"/>
    <cellStyle name="Normal 40 3 4" xfId="20279" xr:uid="{7CBBFBC5-C2C1-4A8B-8AD4-20E2B51B61BF}"/>
    <cellStyle name="Normal 40 3 5" xfId="20280" xr:uid="{2A49C093-196E-4643-B8CD-F9842DF677FA}"/>
    <cellStyle name="Normal 40 3_(1a) Quarterly" xfId="20281" xr:uid="{25A40F8B-1F4C-47A5-BFAF-75A49D21120B}"/>
    <cellStyle name="Normal 40 4" xfId="20282" xr:uid="{19402B97-CE3B-4954-B514-20E6DAA01B8D}"/>
    <cellStyle name="Normal 40 4 2" xfId="20283" xr:uid="{2D1A2922-6666-40B0-9B00-4ED6E0469671}"/>
    <cellStyle name="Normal 40 4 2 2" xfId="20284" xr:uid="{C7B2AD90-B51A-4574-94E7-2F755CDF1E47}"/>
    <cellStyle name="Normal 40 4 2 2 2" xfId="20285" xr:uid="{95D4F448-E5C4-4FA2-9892-9F948D011728}"/>
    <cellStyle name="Normal 40 4 2 3" xfId="20286" xr:uid="{B5F7E5B5-8C6C-4A43-84C1-1F94D4DD2695}"/>
    <cellStyle name="Normal 40 4 2 3 2" xfId="20287" xr:uid="{E7A9A96F-3B43-4030-B52C-5DA07C07C943}"/>
    <cellStyle name="Normal 40 4 2 4" xfId="20288" xr:uid="{9633311C-86F6-41CA-9005-0641D0A11B7B}"/>
    <cellStyle name="Normal 40 4 2_PP" xfId="20289" xr:uid="{B87C7816-8256-47BE-8D60-408E7CDC508C}"/>
    <cellStyle name="Normal 40 4 3" xfId="20290" xr:uid="{702D97A3-C8D9-423C-B02F-72A40C1910BF}"/>
    <cellStyle name="Normal 40 4 3 2" xfId="20291" xr:uid="{7B52538D-94B5-43E8-A398-FBBDC6DBCE22}"/>
    <cellStyle name="Normal 40 4 3 2 2" xfId="20292" xr:uid="{2637F9C2-52E3-4ED4-A694-7626FD5D175C}"/>
    <cellStyle name="Normal 40 4 3 3" xfId="20293" xr:uid="{0DBCD636-5C01-4347-87CF-1AA194323462}"/>
    <cellStyle name="Normal 40 4 3 3 2" xfId="20294" xr:uid="{FBD83968-1E15-4B6B-B838-6BA7459915F6}"/>
    <cellStyle name="Normal 40 4 3 4" xfId="20295" xr:uid="{BEF0FC7F-D804-47C7-97A4-A1FA2C0E4B40}"/>
    <cellStyle name="Normal 40 4 3_PP" xfId="20296" xr:uid="{F4CE4B9E-D118-4B72-A26A-E0314BFF81AC}"/>
    <cellStyle name="Normal 40 4 4" xfId="20297" xr:uid="{6E8498CE-4757-40A7-AB34-3BF8D638BD0C}"/>
    <cellStyle name="Normal 40 4 5" xfId="20298" xr:uid="{E649CDE0-EE64-4C99-A9E9-EBB2D1672F37}"/>
    <cellStyle name="Normal 40 4_(1a) Quarterly" xfId="20299" xr:uid="{9714AD14-E2B6-43D8-8013-534308283D1D}"/>
    <cellStyle name="Normal 40 5" xfId="20300" xr:uid="{EF6CD6DE-247C-4753-A3E0-42FE1769A972}"/>
    <cellStyle name="Normal 40 5 2" xfId="20301" xr:uid="{95DD1003-63A2-4C10-A6B2-CD883F5CFA11}"/>
    <cellStyle name="Normal 40 5 2 2" xfId="20302" xr:uid="{E7A079F4-2DD9-4F43-987B-E226D3C3C0EA}"/>
    <cellStyle name="Normal 40 5 2 2 2" xfId="20303" xr:uid="{71B020FA-C51B-4845-ADA4-BE9EAFD0B4E8}"/>
    <cellStyle name="Normal 40 5 2 3" xfId="20304" xr:uid="{A2CEB4C3-6044-411F-ABA9-127E822B1F2A}"/>
    <cellStyle name="Normal 40 5 2 3 2" xfId="20305" xr:uid="{D3339BFF-0F54-43A0-A3D1-990DA0BC97D1}"/>
    <cellStyle name="Normal 40 5 2_PP" xfId="20306" xr:uid="{00A146E2-6BC1-40C8-943E-B5680F36259E}"/>
    <cellStyle name="Normal 40 5 3" xfId="20307" xr:uid="{F479BBC0-8AD7-442C-B82B-25BBF52CE1FA}"/>
    <cellStyle name="Normal 40 5 3 2" xfId="20308" xr:uid="{8B1FA92F-C5E2-44DC-BBDC-42AAE74F1654}"/>
    <cellStyle name="Normal 40 5 3 2 2" xfId="20309" xr:uid="{E6AE0378-0286-4911-989B-FEDD6F33236A}"/>
    <cellStyle name="Normal 40 5 3 3" xfId="20310" xr:uid="{CD1B0D29-0FC4-4986-A6F7-1329017B9A9A}"/>
    <cellStyle name="Normal 40 5 3 3 2" xfId="20311" xr:uid="{754DE593-86A8-494F-80B2-3E2285EDAEFF}"/>
    <cellStyle name="Normal 40 5 3 4" xfId="20312" xr:uid="{9F8B1309-094A-4672-9FE0-D23ED3FDD11B}"/>
    <cellStyle name="Normal 40 5 3_PP" xfId="20313" xr:uid="{C01515E2-5429-40F7-B633-FD1F3C409617}"/>
    <cellStyle name="Normal 40 5 4" xfId="20314" xr:uid="{1F4354C9-CEA7-49E4-81B2-E790332A8B4F}"/>
    <cellStyle name="Normal 40 5 4 2" xfId="20315" xr:uid="{A05E4B44-8CE1-47D1-A5D8-2463057C384C}"/>
    <cellStyle name="Normal 40 5 4_PP" xfId="20316" xr:uid="{24174702-6642-4018-BA79-50487AD31204}"/>
    <cellStyle name="Normal 40 5 5" xfId="20317" xr:uid="{7F53732B-0FD8-466D-AB19-BC20D1332675}"/>
    <cellStyle name="Normal 40 5_(2) SPGD Actuals" xfId="20318" xr:uid="{7AFC17F5-7FB4-4C0B-921E-028649C04F34}"/>
    <cellStyle name="Normal 40 6" xfId="20319" xr:uid="{31DBD2F7-99BF-4D05-B434-525487BBB75D}"/>
    <cellStyle name="Normal 40 6 2" xfId="20320" xr:uid="{B9281C18-0C8F-4BC2-8003-7E45B9F4D57F}"/>
    <cellStyle name="Normal 40 6 2 2" xfId="20321" xr:uid="{468EAA4D-4840-43F3-A8FE-520CB7C5EECF}"/>
    <cellStyle name="Normal 40 6 2 2 2" xfId="20322" xr:uid="{D2F09CCA-010C-4E9F-BB0C-92BE58C489BA}"/>
    <cellStyle name="Normal 40 6 2 3" xfId="20323" xr:uid="{7683B40F-4E47-40CD-AF5B-7DA7D7D99C76}"/>
    <cellStyle name="Normal 40 6 2 3 2" xfId="20324" xr:uid="{02ED4BEE-93CE-4B05-978E-AD0B5348B47F}"/>
    <cellStyle name="Normal 40 6 2 4" xfId="20325" xr:uid="{199E6743-DF39-4354-97B3-6640B3226FC1}"/>
    <cellStyle name="Normal 40 6 2_PP" xfId="20326" xr:uid="{4759191A-6B75-4054-ADA3-FFC12E6F8623}"/>
    <cellStyle name="Normal 40 6 3" xfId="20327" xr:uid="{0ACA367F-BE98-42D2-B191-B803D5AB72AF}"/>
    <cellStyle name="Normal 40 6 3 2" xfId="20328" xr:uid="{2CFDA650-C5A2-43E3-9AA9-D5C3DD7D087A}"/>
    <cellStyle name="Normal 40 6 3 2 2" xfId="20329" xr:uid="{FCEE0CB2-6146-4466-9E7F-78B79286877B}"/>
    <cellStyle name="Normal 40 6 3 3" xfId="20330" xr:uid="{4342060B-771D-45D3-B4C4-D74B4BA94001}"/>
    <cellStyle name="Normal 40 6 3 3 2" xfId="20331" xr:uid="{770430F4-9807-459E-B793-5D195E2723E4}"/>
    <cellStyle name="Normal 40 6 3 4" xfId="20332" xr:uid="{00F010DB-69DB-4D38-BD73-A604BD7FC030}"/>
    <cellStyle name="Normal 40 6 3_PP" xfId="20333" xr:uid="{0948FEA5-D324-47B4-B128-55762A09E887}"/>
    <cellStyle name="Normal 40 6 4" xfId="20334" xr:uid="{DBE8B7D7-2938-4595-9D28-670BBF46718C}"/>
    <cellStyle name="Normal 40 6 5" xfId="20335" xr:uid="{CC9AD96A-E51C-4E1B-B59A-ECFFC4824FE8}"/>
    <cellStyle name="Normal 40 6_(2) SPGD Actuals" xfId="20336" xr:uid="{34E9BC93-373D-4436-90B9-38767EBCDF54}"/>
    <cellStyle name="Normal 40 7" xfId="20337" xr:uid="{83B5A612-94BE-42CC-9A58-2AF7E4F61398}"/>
    <cellStyle name="Normal 40 7 2" xfId="20338" xr:uid="{F074C801-938B-4051-9B94-9178C365D4B9}"/>
    <cellStyle name="Normal 40 7 2 2" xfId="20339" xr:uid="{DA30A51C-1790-4266-A062-E38FA41564E7}"/>
    <cellStyle name="Normal 40 7 3" xfId="20340" xr:uid="{B08DBD2D-DE31-4B6B-99FF-330F7205EF05}"/>
    <cellStyle name="Normal 40 7 3 2" xfId="20341" xr:uid="{1872E5FB-95D0-4B98-AE1B-3EEB763FE8B5}"/>
    <cellStyle name="Normal 40 7 4" xfId="20342" xr:uid="{84DC07C3-407F-4D09-BCEC-BCB236AB68FD}"/>
    <cellStyle name="Normal 40 7_PP" xfId="20343" xr:uid="{145A6248-7006-468F-AA64-E9E284AE1CBC}"/>
    <cellStyle name="Normal 40 8" xfId="20344" xr:uid="{6C5DBE84-3C05-4864-96B5-7F038A10DD7F}"/>
    <cellStyle name="Normal 40 9" xfId="20345" xr:uid="{0A66EC6D-980E-47F5-9353-830E37DA96A2}"/>
    <cellStyle name="Normal 40 9 2" xfId="20346" xr:uid="{06D92D85-DE1A-4479-A53D-458760A0E217}"/>
    <cellStyle name="Normal 40 9 2 2" xfId="20347" xr:uid="{968EADDF-D94A-45B9-BB2A-A5E64F98ABDD}"/>
    <cellStyle name="Normal 40 9 3" xfId="20348" xr:uid="{6A790B34-3B8B-4730-A079-4DD25D696C75}"/>
    <cellStyle name="Normal 40 9 3 2" xfId="20349" xr:uid="{4EE85BD3-6F70-4938-873F-8E0E280484C5}"/>
    <cellStyle name="Normal 40 9 4" xfId="20350" xr:uid="{DE68BA3E-1BB5-4324-8786-A8076FF5808E}"/>
    <cellStyle name="Normal 40 9_PP" xfId="20351" xr:uid="{AEA53ED8-DD3D-4C62-AB3A-0366B4A29432}"/>
    <cellStyle name="Normal 40_(1) Control" xfId="20352" xr:uid="{6CBE005C-D116-40C6-BB34-51B6415B537A}"/>
    <cellStyle name="Normal 403" xfId="20353" xr:uid="{B81415C0-6B3E-47A8-86B7-F3355FD37990}"/>
    <cellStyle name="Normal 403 2" xfId="20354" xr:uid="{B49AECB0-FCB0-43F0-920F-36E101598D15}"/>
    <cellStyle name="Normal 403_PP" xfId="20355" xr:uid="{3FFEE4AB-1B1F-4D0B-A1E1-F7BD126359AC}"/>
    <cellStyle name="Normal 406" xfId="20356" xr:uid="{DE66F7CD-F8A4-4651-A32D-0B276FEA5E8C}"/>
    <cellStyle name="Normal 406 2" xfId="20357" xr:uid="{6106518B-389D-47DC-850E-E61F2397A105}"/>
    <cellStyle name="Normal 406_PP" xfId="20358" xr:uid="{E4807697-A112-4D5F-98F5-02D8F9969D14}"/>
    <cellStyle name="Normal 407" xfId="20359" xr:uid="{E362879C-66DE-402E-B842-CAE7AC1492AA}"/>
    <cellStyle name="Normal 407 2" xfId="20360" xr:uid="{BACD48F3-7A6D-41B3-99C1-9BD993E92DCF}"/>
    <cellStyle name="Normal 407_PP" xfId="20361" xr:uid="{452F2BEC-40C9-42AC-868A-C29691B36498}"/>
    <cellStyle name="Normal 408" xfId="20362" xr:uid="{DBCFE367-B363-4F9F-A89F-B54A8853E8FA}"/>
    <cellStyle name="Normal 408 2" xfId="20363" xr:uid="{61309548-F9C6-4ED0-9CA1-BB94D650E556}"/>
    <cellStyle name="Normal 408_PP" xfId="20364" xr:uid="{17DBAEDE-46A4-44C4-A3B2-5D8C67390B8C}"/>
    <cellStyle name="Normal 409" xfId="20365" xr:uid="{22BB56CB-55F6-47EC-A262-EA624FDCCC87}"/>
    <cellStyle name="Normal 409 2" xfId="20366" xr:uid="{4BFC84C8-FBA3-40F8-96D5-28F7CE2AA42C}"/>
    <cellStyle name="Normal 409_PP" xfId="20367" xr:uid="{20EBFD0C-34EA-4056-BF46-A195CBB7E0F3}"/>
    <cellStyle name="Normal 41" xfId="20368" xr:uid="{68D01335-D2D0-423B-BB49-97144689D9A6}"/>
    <cellStyle name="Normal 41 10" xfId="20369" xr:uid="{B367FEE2-BA56-4944-96A7-86EC06773274}"/>
    <cellStyle name="Normal 41 10 2" xfId="20370" xr:uid="{385AD0F3-4A27-40A4-AABE-DF2A6714C6B3}"/>
    <cellStyle name="Normal 41 10_PP" xfId="20371" xr:uid="{10383789-71A1-4C37-9A54-D6AB90C6456B}"/>
    <cellStyle name="Normal 41 11" xfId="20372" xr:uid="{6C310DF7-3B0A-4613-8B09-4B9C6600927B}"/>
    <cellStyle name="Normal 41 11 2" xfId="20373" xr:uid="{2D8F19EB-04CD-4B4A-9D28-480DCCE58552}"/>
    <cellStyle name="Normal 41 11_PP" xfId="20374" xr:uid="{489AF9B2-993A-49FF-90EE-E5A9160757E6}"/>
    <cellStyle name="Normal 41 12" xfId="20375" xr:uid="{5660E54B-19E0-4019-A573-AEE3C7B7FA78}"/>
    <cellStyle name="Normal 41 13" xfId="20376" xr:uid="{E04AC2B2-1360-4731-9616-1D7C90695C68}"/>
    <cellStyle name="Normal 41 2" xfId="20377" xr:uid="{F0227D0F-77CB-4D68-B1A7-1208393A76CE}"/>
    <cellStyle name="Normal 41 2 10" xfId="20378" xr:uid="{FD4415B0-1870-4FDE-AC04-AFFA90881103}"/>
    <cellStyle name="Normal 41 2 11" xfId="20379" xr:uid="{0EE51A28-F779-49AC-9A48-46E3ECA1537F}"/>
    <cellStyle name="Normal 41 2 2" xfId="20380" xr:uid="{DCB4CD9E-CDD8-4B92-BC2C-EA33F62A25FA}"/>
    <cellStyle name="Normal 41 2 2 2" xfId="20381" xr:uid="{4B39DBA2-2F0C-4309-B135-E94CDC0BC0FA}"/>
    <cellStyle name="Normal 41 2 2 2 2" xfId="20382" xr:uid="{F80F31F0-B958-43F4-8887-AAD398ADC56A}"/>
    <cellStyle name="Normal 41 2 2 2 2 2" xfId="20383" xr:uid="{D87C86C7-072E-4D3C-992E-2759E51B220E}"/>
    <cellStyle name="Normal 41 2 2 2 3" xfId="20384" xr:uid="{A8C95720-EF95-42A7-A7CA-5B210C6342A8}"/>
    <cellStyle name="Normal 41 2 2 2 3 2" xfId="20385" xr:uid="{C5638EB7-1095-4617-A671-0B937DB710BA}"/>
    <cellStyle name="Normal 41 2 2 2 4" xfId="20386" xr:uid="{94CA3F59-C8C9-429C-98DF-AFE1C6193856}"/>
    <cellStyle name="Normal 41 2 2 2_PP" xfId="20387" xr:uid="{B3D0ACA9-5C08-44E0-8898-D07D5A35CD01}"/>
    <cellStyle name="Normal 41 2 2 3" xfId="20388" xr:uid="{10D0B9AD-B27C-4877-A05C-7419B026CD4F}"/>
    <cellStyle name="Normal 41 2 2 3 2" xfId="20389" xr:uid="{2BCABF03-5D15-4021-90F2-0EF73D2E5B22}"/>
    <cellStyle name="Normal 41 2 2 3 2 2" xfId="20390" xr:uid="{0A2A1FF0-A598-4056-8D9B-8E627D6B497C}"/>
    <cellStyle name="Normal 41 2 2 3 3" xfId="20391" xr:uid="{B3A56975-C1FD-413E-A579-E8D57ED47A2D}"/>
    <cellStyle name="Normal 41 2 2 3 3 2" xfId="20392" xr:uid="{3E404F1C-C062-4164-AAF0-FD90CDE0D607}"/>
    <cellStyle name="Normal 41 2 2 3 4" xfId="20393" xr:uid="{4F6605F8-3257-4A4D-86FD-450E38F9AB40}"/>
    <cellStyle name="Normal 41 2 2 3_PP" xfId="20394" xr:uid="{3E4AA426-ECC2-4111-8ED9-2E885E07553A}"/>
    <cellStyle name="Normal 41 2 2 4" xfId="20395" xr:uid="{8AA21F45-BCF8-4079-9318-F2E62AF5E57D}"/>
    <cellStyle name="Normal 41 2 2 4 2" xfId="20396" xr:uid="{262042B3-9FDA-448E-9BF8-FD4FEFF39A3F}"/>
    <cellStyle name="Normal 41 2 2 5" xfId="20397" xr:uid="{F4B4545C-0198-45A0-811D-66D65829642B}"/>
    <cellStyle name="Normal 41 2 2 5 2" xfId="20398" xr:uid="{56FDA411-CF34-4C04-9E84-A6EDEB9054AF}"/>
    <cellStyle name="Normal 41 2 2 6" xfId="20399" xr:uid="{EE15AA99-887B-4F7F-A20F-2D1E1DAE3448}"/>
    <cellStyle name="Normal 41 2 2_(2) SPGD Actuals" xfId="20400" xr:uid="{6E8E0AD0-868D-470A-92F4-9CB85EEB2830}"/>
    <cellStyle name="Normal 41 2 3" xfId="20401" xr:uid="{C64ADF16-23E0-4965-8FA7-A7482DCAD5D9}"/>
    <cellStyle name="Normal 41 2 3 2" xfId="20402" xr:uid="{5A11CA74-32C3-4796-8121-75373FF90DD3}"/>
    <cellStyle name="Normal 41 2 3 2 2" xfId="20403" xr:uid="{A62F1C71-3B12-42A7-B7E9-CB53E5BAB7E9}"/>
    <cellStyle name="Normal 41 2 3 2 2 2" xfId="20404" xr:uid="{0915292A-18C7-4E30-B54F-E9BC80D0D096}"/>
    <cellStyle name="Normal 41 2 3 2 3" xfId="20405" xr:uid="{34B8B798-A847-4DAC-958F-427AA16E2024}"/>
    <cellStyle name="Normal 41 2 3 2 3 2" xfId="20406" xr:uid="{A8872FE5-9FB8-480B-8A86-96337D141F3A}"/>
    <cellStyle name="Normal 41 2 3 2 4" xfId="20407" xr:uid="{96988EBF-33B4-4C62-BBDB-931AFCAA36C3}"/>
    <cellStyle name="Normal 41 2 3 2_PP" xfId="20408" xr:uid="{FFB30E1E-F0F1-4334-BEAC-C05C3E84B418}"/>
    <cellStyle name="Normal 41 2 3 3" xfId="20409" xr:uid="{3ABEEAC9-0348-4ECD-97B7-ADC0EF7F91FF}"/>
    <cellStyle name="Normal 41 2 3 3 2" xfId="20410" xr:uid="{657F9425-E253-46EC-AEC9-695A5D8CF874}"/>
    <cellStyle name="Normal 41 2 3 3 2 2" xfId="20411" xr:uid="{ADFF1327-0597-4D5A-ABE2-160E807F17D9}"/>
    <cellStyle name="Normal 41 2 3 3 3" xfId="20412" xr:uid="{096797F7-6B72-49C4-B61D-566656EFEBD6}"/>
    <cellStyle name="Normal 41 2 3 3 3 2" xfId="20413" xr:uid="{B648B962-3CE6-48F3-88D6-E1567BDCD1E6}"/>
    <cellStyle name="Normal 41 2 3 3 4" xfId="20414" xr:uid="{2A01974A-EA64-4AB3-8E36-2726FA7355D1}"/>
    <cellStyle name="Normal 41 2 3 3_PP" xfId="20415" xr:uid="{6C45FBC9-CA6B-4D6F-B7F6-CD8CB9D7D945}"/>
    <cellStyle name="Normal 41 2 3 4" xfId="20416" xr:uid="{1D39DCC0-A738-4BC2-9A7A-5530053244BA}"/>
    <cellStyle name="Normal 41 2 3 4 2" xfId="20417" xr:uid="{1C126EAB-9245-462B-BD9F-A5F0BEB1D632}"/>
    <cellStyle name="Normal 41 2 3 5" xfId="20418" xr:uid="{C5363C47-B333-4544-AFA2-1AD88C20D03A}"/>
    <cellStyle name="Normal 41 2 3 5 2" xfId="20419" xr:uid="{B0B2E92D-2F9E-4B06-9F66-7F058B808D57}"/>
    <cellStyle name="Normal 41 2 3 6" xfId="20420" xr:uid="{A1484B6F-C7DA-4FFE-9B80-816091720DF6}"/>
    <cellStyle name="Normal 41 2 3_(2) SPGD Actuals" xfId="20421" xr:uid="{6D0DDEF8-F308-431E-9337-0BF9B528E9C4}"/>
    <cellStyle name="Normal 41 2 4" xfId="20422" xr:uid="{74793DBD-F412-4B1D-81F9-8F3AB921FCDD}"/>
    <cellStyle name="Normal 41 2 4 2" xfId="20423" xr:uid="{4B55DB35-77F1-4691-8689-D78B8B491964}"/>
    <cellStyle name="Normal 41 2 4 2 2" xfId="20424" xr:uid="{4C667742-B697-4BE3-9F6A-C891F128A644}"/>
    <cellStyle name="Normal 41 2 4 2 2 2" xfId="20425" xr:uid="{5D8E9D22-8720-4D69-B67B-08690998B290}"/>
    <cellStyle name="Normal 41 2 4 2 3" xfId="20426" xr:uid="{285AB6DA-B5D2-4E21-B4A4-E20004C52F4E}"/>
    <cellStyle name="Normal 41 2 4 2 3 2" xfId="20427" xr:uid="{4126B1A1-0CB9-455D-B901-4293A7E0ADEC}"/>
    <cellStyle name="Normal 41 2 4 2 4" xfId="20428" xr:uid="{B50A618E-91C9-4866-93D7-D1107F6D3CF6}"/>
    <cellStyle name="Normal 41 2 4 2_PP" xfId="20429" xr:uid="{089EACA2-69D0-4044-971D-382D507B69B0}"/>
    <cellStyle name="Normal 41 2 4 3" xfId="20430" xr:uid="{918B0FFD-D1D8-4085-9A2C-EA15BF27F302}"/>
    <cellStyle name="Normal 41 2 4 3 2" xfId="20431" xr:uid="{08611B97-82D6-4333-A061-D440C335A530}"/>
    <cellStyle name="Normal 41 2 4 3 2 2" xfId="20432" xr:uid="{4499E86B-4FF5-42F3-B828-D2E774E396D4}"/>
    <cellStyle name="Normal 41 2 4 3 3" xfId="20433" xr:uid="{FF6F8E18-D243-46DF-A2EF-F680E05C2C29}"/>
    <cellStyle name="Normal 41 2 4 3 3 2" xfId="20434" xr:uid="{47795894-7DD3-4F02-8292-EFB43FDB8EAC}"/>
    <cellStyle name="Normal 41 2 4 3 4" xfId="20435" xr:uid="{ECB0324E-29A8-410D-9258-60D1FF5A2366}"/>
    <cellStyle name="Normal 41 2 4 3_PP" xfId="20436" xr:uid="{26042B01-B22F-44C1-B501-6E25F3EB6410}"/>
    <cellStyle name="Normal 41 2 4 4" xfId="20437" xr:uid="{663399F6-9369-407B-A6B1-F35D17D6170E}"/>
    <cellStyle name="Normal 41 2 4 4 2" xfId="20438" xr:uid="{2AB825E1-483D-43F4-955C-B6E4F031C014}"/>
    <cellStyle name="Normal 41 2 4 5" xfId="20439" xr:uid="{45DB2610-BCC2-4FE7-A39C-90E1C7D6D569}"/>
    <cellStyle name="Normal 41 2 4 5 2" xfId="20440" xr:uid="{FE60EA60-D4E2-4785-A60D-61AC47CB9C2F}"/>
    <cellStyle name="Normal 41 2 4 6" xfId="20441" xr:uid="{5FD15A99-C08B-44FF-ADDE-4D1671D19990}"/>
    <cellStyle name="Normal 41 2 4_(2) SPGD Actuals" xfId="20442" xr:uid="{AC279D7E-CA83-45AF-925A-900B84EC695A}"/>
    <cellStyle name="Normal 41 2 5" xfId="20443" xr:uid="{DEC014E5-7617-47C6-9D89-8EA10ED6D805}"/>
    <cellStyle name="Normal 41 2 5 2" xfId="20444" xr:uid="{9D12EA50-8555-4D8B-A016-E2B38FCB1A9D}"/>
    <cellStyle name="Normal 41 2 5 2 2" xfId="20445" xr:uid="{5E50638E-1521-460E-92BB-BB56CDA9F767}"/>
    <cellStyle name="Normal 41 2 5 2 2 2" xfId="20446" xr:uid="{9BDCE407-B1AB-4CCC-98E1-4D7FAA4FAD7C}"/>
    <cellStyle name="Normal 41 2 5 2 3" xfId="20447" xr:uid="{59BE9D77-903F-44C7-9C0D-F379532B234A}"/>
    <cellStyle name="Normal 41 2 5 2 3 2" xfId="20448" xr:uid="{1AB4F913-37B8-41C6-BB34-D620D2FBBBB2}"/>
    <cellStyle name="Normal 41 2 5 2 4" xfId="20449" xr:uid="{6BCF33DE-5619-4709-91E9-F09EB2D96689}"/>
    <cellStyle name="Normal 41 2 5 2_PP" xfId="20450" xr:uid="{3B3E8734-074D-4340-A37E-1EE6A417A5BE}"/>
    <cellStyle name="Normal 41 2 5 3" xfId="20451" xr:uid="{CB909330-802F-4FF9-851B-F81711A7493C}"/>
    <cellStyle name="Normal 41 2 5 3 2" xfId="20452" xr:uid="{584025E8-BCA1-48A2-A0B9-59F1BF08B52F}"/>
    <cellStyle name="Normal 41 2 5 3 2 2" xfId="20453" xr:uid="{37A3FB85-D3DC-47B6-A9E8-8489A563E861}"/>
    <cellStyle name="Normal 41 2 5 3 3" xfId="20454" xr:uid="{BCFC59B4-68D2-4C09-BF03-42743951B5F7}"/>
    <cellStyle name="Normal 41 2 5 3 3 2" xfId="20455" xr:uid="{DBB5CA5F-FCFD-4C95-8BA8-08B180AD7B9F}"/>
    <cellStyle name="Normal 41 2 5 3 4" xfId="20456" xr:uid="{1BA466A6-3072-4F47-8A79-F3E0F71E9384}"/>
    <cellStyle name="Normal 41 2 5 3_PP" xfId="20457" xr:uid="{6A64F333-D895-473A-B007-C0C2E065855A}"/>
    <cellStyle name="Normal 41 2 5 4" xfId="20458" xr:uid="{9B55AC34-1327-41C0-BB9F-4BE7A0CDA9D0}"/>
    <cellStyle name="Normal 41 2 5 4 2" xfId="20459" xr:uid="{6CF8B2C8-FA33-4508-941D-E2FC36838FB3}"/>
    <cellStyle name="Normal 41 2 5 5" xfId="20460" xr:uid="{93810B75-223C-40B6-B855-AEA814EEC7E6}"/>
    <cellStyle name="Normal 41 2 5 5 2" xfId="20461" xr:uid="{A71CB045-18D6-4847-BC02-BE2971F58E59}"/>
    <cellStyle name="Normal 41 2 5 6" xfId="20462" xr:uid="{8D288C9B-0821-4E86-AB12-634AB687420A}"/>
    <cellStyle name="Normal 41 2 5_(2) SPGD Actuals" xfId="20463" xr:uid="{DE9746C1-1D55-4DE8-A1A8-10CDD53370FA}"/>
    <cellStyle name="Normal 41 2 6" xfId="20464" xr:uid="{87711E8B-BFD6-4825-8042-506440B197CF}"/>
    <cellStyle name="Normal 41 2 6 2" xfId="20465" xr:uid="{B14DB393-8401-4B2F-97DD-499AAED7784C}"/>
    <cellStyle name="Normal 41 2 6 2 2" xfId="20466" xr:uid="{E73864F8-43B2-4AFB-BF94-4CC5C2B19632}"/>
    <cellStyle name="Normal 41 2 6 3" xfId="20467" xr:uid="{AB4B0139-F6D6-4FFF-8603-F4D8DDA0B5D4}"/>
    <cellStyle name="Normal 41 2 6 3 2" xfId="20468" xr:uid="{4D9A95B7-5C05-4D2F-8546-9567FB84C414}"/>
    <cellStyle name="Normal 41 2 6 4" xfId="20469" xr:uid="{B446E190-0C51-473D-A454-2E1BB8543444}"/>
    <cellStyle name="Normal 41 2 6_PP" xfId="20470" xr:uid="{13FA9DF7-4212-48E3-81C7-4D266B29D3B3}"/>
    <cellStyle name="Normal 41 2 7" xfId="20471" xr:uid="{AD2E159C-4B8C-4B31-9DAA-B1B80163C939}"/>
    <cellStyle name="Normal 41 2 7 2" xfId="20472" xr:uid="{E4025358-1F05-4214-A4DF-D2F17EA59391}"/>
    <cellStyle name="Normal 41 2 7 2 2" xfId="20473" xr:uid="{76DBD288-8540-4D6E-86B5-86DAD2AAB944}"/>
    <cellStyle name="Normal 41 2 7 3" xfId="20474" xr:uid="{49484790-3E09-4037-9ABB-56EE81CB25B9}"/>
    <cellStyle name="Normal 41 2 7 3 2" xfId="20475" xr:uid="{8880A0A8-CD43-45B5-AEB6-65FCC65E0AF8}"/>
    <cellStyle name="Normal 41 2 7 4" xfId="20476" xr:uid="{71FB5B6A-9C0F-4DAF-B400-A9C9C7036848}"/>
    <cellStyle name="Normal 41 2 7_PP" xfId="20477" xr:uid="{F943F96A-7008-40A8-BB4F-B1E28EB1EA15}"/>
    <cellStyle name="Normal 41 2 8" xfId="20478" xr:uid="{D315650F-34C6-4A22-85E1-D51D7C5F4F43}"/>
    <cellStyle name="Normal 41 2 9" xfId="20479" xr:uid="{11C57FCE-181B-451C-A55B-735318FB6871}"/>
    <cellStyle name="Normal 41 2_(1a) Quarterly" xfId="20480" xr:uid="{A1CD9FF3-89C6-4889-B2F2-BA9648640B8D}"/>
    <cellStyle name="Normal 41 3" xfId="20481" xr:uid="{ECD0721D-F9D5-45E1-9C14-21D95A483995}"/>
    <cellStyle name="Normal 41 3 2" xfId="20482" xr:uid="{D9AABDF7-4A1A-4A73-908F-283B94A5CC0F}"/>
    <cellStyle name="Normal 41 3 2 2" xfId="20483" xr:uid="{E9998972-8D28-4B0C-9429-7D7B59E50B26}"/>
    <cellStyle name="Normal 41 3 2 2 2" xfId="20484" xr:uid="{E78F956C-9C25-4ECD-96AA-25D8659B13FB}"/>
    <cellStyle name="Normal 41 3 2 3" xfId="20485" xr:uid="{51D44D8D-AA7E-4C9B-A2AF-A1633872A40A}"/>
    <cellStyle name="Normal 41 3 2 3 2" xfId="20486" xr:uid="{6BCA2322-E254-4563-B009-0F4891C50BCC}"/>
    <cellStyle name="Normal 41 3 2 4" xfId="20487" xr:uid="{A43315E6-CA08-48E7-B561-F1407D86DF3D}"/>
    <cellStyle name="Normal 41 3 2_PP" xfId="20488" xr:uid="{7F3FD3F5-21AF-47F2-8992-04AA093E167A}"/>
    <cellStyle name="Normal 41 3 3" xfId="20489" xr:uid="{F6EFEBC2-6247-4904-8380-C42DA9A29AAA}"/>
    <cellStyle name="Normal 41 3 3 2" xfId="20490" xr:uid="{72E5C672-FEE2-430F-8833-62919617CE28}"/>
    <cellStyle name="Normal 41 3 3 2 2" xfId="20491" xr:uid="{202697D4-7A2B-400D-9AD3-F563334BC5A3}"/>
    <cellStyle name="Normal 41 3 3 3" xfId="20492" xr:uid="{C4BED359-41E2-430D-B21D-2A89EA837179}"/>
    <cellStyle name="Normal 41 3 3 3 2" xfId="20493" xr:uid="{475C92E8-7FCB-45F8-BD43-629183AB0708}"/>
    <cellStyle name="Normal 41 3 3 4" xfId="20494" xr:uid="{02ED2EBB-DD01-4DF0-B8A4-938F7227DA65}"/>
    <cellStyle name="Normal 41 3 3_PP" xfId="20495" xr:uid="{0D77EB6C-C22C-4612-A183-6BB29C8D3EAC}"/>
    <cellStyle name="Normal 41 3 4" xfId="20496" xr:uid="{7E7B363C-FA49-4934-9849-813D062756CB}"/>
    <cellStyle name="Normal 41 3 5" xfId="20497" xr:uid="{8389A5B3-89C3-465F-AFC8-B2F4A09A0E69}"/>
    <cellStyle name="Normal 41 3_(1a) Quarterly" xfId="20498" xr:uid="{C9E3016F-89CE-4668-A098-FBB159A1032B}"/>
    <cellStyle name="Normal 41 4" xfId="20499" xr:uid="{9FBB3B8F-4C3F-4C78-9A30-68E29EB7DC33}"/>
    <cellStyle name="Normal 41 4 2" xfId="20500" xr:uid="{FE30EF44-DFF7-4646-B65D-77BAB02E10EF}"/>
    <cellStyle name="Normal 41 4 2 2" xfId="20501" xr:uid="{E4E12430-2F9E-42D7-9071-53CB42F510A6}"/>
    <cellStyle name="Normal 41 4 2 2 2" xfId="20502" xr:uid="{554F4514-CA71-4B5F-B00D-214892ADE823}"/>
    <cellStyle name="Normal 41 4 2 3" xfId="20503" xr:uid="{F3B327CD-DE91-463B-B404-ADE282CAB7FF}"/>
    <cellStyle name="Normal 41 4 2 3 2" xfId="20504" xr:uid="{55D7D749-B2AF-41F0-B270-CAF120EBB129}"/>
    <cellStyle name="Normal 41 4 2 4" xfId="20505" xr:uid="{E727D67A-8985-45E6-8B6F-F97A700C759F}"/>
    <cellStyle name="Normal 41 4 2_PP" xfId="20506" xr:uid="{C4B0039F-6D68-47E7-A60F-BD99A6286516}"/>
    <cellStyle name="Normal 41 4 3" xfId="20507" xr:uid="{217E1C7D-F379-4137-BC96-FA28439E18B7}"/>
    <cellStyle name="Normal 41 4 3 2" xfId="20508" xr:uid="{7BF28E3B-CEE8-4506-A7A5-D9E98F53A9F0}"/>
    <cellStyle name="Normal 41 4 3 2 2" xfId="20509" xr:uid="{78E526FD-C732-4C28-98BC-D236FC58FCFD}"/>
    <cellStyle name="Normal 41 4 3 3" xfId="20510" xr:uid="{E2141E68-EE6D-4B1F-A825-D66667EAB201}"/>
    <cellStyle name="Normal 41 4 3 3 2" xfId="20511" xr:uid="{20B1DE00-6B41-4BB7-82E7-DC71A2496C29}"/>
    <cellStyle name="Normal 41 4 3 4" xfId="20512" xr:uid="{5D75899E-BE6C-4727-8EDD-DA9105CABECB}"/>
    <cellStyle name="Normal 41 4 3_PP" xfId="20513" xr:uid="{C23D178B-1416-4BE9-98CB-CA6EF9ACA5F5}"/>
    <cellStyle name="Normal 41 4 4" xfId="20514" xr:uid="{424ECF13-B2FC-474F-9C51-11D51F8C31B3}"/>
    <cellStyle name="Normal 41 4 5" xfId="20515" xr:uid="{6BA23A46-9355-468E-8D44-122E2C28217B}"/>
    <cellStyle name="Normal 41 4_(1a) Quarterly" xfId="20516" xr:uid="{A458380E-1554-4AA9-8E27-6E6306A69782}"/>
    <cellStyle name="Normal 41 5" xfId="20517" xr:uid="{E156D888-A1E4-48AA-9895-F0FE772C2590}"/>
    <cellStyle name="Normal 41 5 2" xfId="20518" xr:uid="{530C7F72-5CCE-4BA5-BD8B-9BBA1D21F039}"/>
    <cellStyle name="Normal 41 5 2 2" xfId="20519" xr:uid="{43B6CCDE-0F16-4DA1-9E82-5C4E83D7395C}"/>
    <cellStyle name="Normal 41 5 2 2 2" xfId="20520" xr:uid="{142ABC83-E8EF-4937-B4EA-EE19A7DA365C}"/>
    <cellStyle name="Normal 41 5 2 3" xfId="20521" xr:uid="{B0E4B26E-49E7-4736-A9EC-569AAD397ADE}"/>
    <cellStyle name="Normal 41 5 2 3 2" xfId="20522" xr:uid="{2864E922-4A2B-4A7B-ABEB-1CE14C2CBC0D}"/>
    <cellStyle name="Normal 41 5 2_PP" xfId="20523" xr:uid="{F858A05B-80DC-4755-9A15-9B2392E69DE7}"/>
    <cellStyle name="Normal 41 5 3" xfId="20524" xr:uid="{453B8D4C-DCA2-40FF-8C62-FA3344736A74}"/>
    <cellStyle name="Normal 41 5 3 2" xfId="20525" xr:uid="{3DD45A55-D071-4DF8-8485-B243805117A8}"/>
    <cellStyle name="Normal 41 5 3 2 2" xfId="20526" xr:uid="{5ADE0D31-4986-45EE-8C4B-0B5E3CA33C00}"/>
    <cellStyle name="Normal 41 5 3 3" xfId="20527" xr:uid="{BFE52BB4-14AA-4092-8653-E3FAF75DD7C7}"/>
    <cellStyle name="Normal 41 5 3 3 2" xfId="20528" xr:uid="{1F050FDB-1426-45E3-9A19-F7D968D5EB04}"/>
    <cellStyle name="Normal 41 5 3 4" xfId="20529" xr:uid="{026FB17F-BCC4-4824-95A6-96867FC8D3BB}"/>
    <cellStyle name="Normal 41 5 3_PP" xfId="20530" xr:uid="{624BEC47-772E-46BA-95C8-38D068247799}"/>
    <cellStyle name="Normal 41 5 4" xfId="20531" xr:uid="{E282A2D5-8B1E-47DA-A284-DA2B8A316637}"/>
    <cellStyle name="Normal 41 5 4 2" xfId="20532" xr:uid="{B8EBC527-26E5-421D-BCC1-A0ABEEFD833D}"/>
    <cellStyle name="Normal 41 5 4_PP" xfId="20533" xr:uid="{06E99D63-1A86-4A0C-A7BB-BDFDE67D453A}"/>
    <cellStyle name="Normal 41 5 5" xfId="20534" xr:uid="{EFD12B4C-25F3-499D-A3C5-7B85836BC721}"/>
    <cellStyle name="Normal 41 5_(2) SPGD Actuals" xfId="20535" xr:uid="{A1A54980-D566-4F54-8E17-A849EE821A82}"/>
    <cellStyle name="Normal 41 6" xfId="20536" xr:uid="{BDC67AE6-9EAC-401B-A90C-6B6CFDAF57DB}"/>
    <cellStyle name="Normal 41 6 2" xfId="20537" xr:uid="{042A2388-BC93-4F35-BAED-073A01A3BDBE}"/>
    <cellStyle name="Normal 41 6 2 2" xfId="20538" xr:uid="{2B85086B-8077-49A9-A846-6F9159B604CC}"/>
    <cellStyle name="Normal 41 6 2 2 2" xfId="20539" xr:uid="{AD5A5B7C-17B3-460A-9756-CBB14ADC8AC3}"/>
    <cellStyle name="Normal 41 6 2 3" xfId="20540" xr:uid="{EF963BA9-9DA6-45A1-A704-A0D9757D54E8}"/>
    <cellStyle name="Normal 41 6 2 3 2" xfId="20541" xr:uid="{F1EA2521-392A-425E-9D3E-9E9B91F7A8A0}"/>
    <cellStyle name="Normal 41 6 2 4" xfId="20542" xr:uid="{260E1CA9-C94B-41C7-A108-F2FC2E1B9016}"/>
    <cellStyle name="Normal 41 6 2_PP" xfId="20543" xr:uid="{5A299A50-DCC6-4A69-88AD-3A777C278044}"/>
    <cellStyle name="Normal 41 6 3" xfId="20544" xr:uid="{8BA602B2-EBD0-4046-9DEB-F173EFCAE0E2}"/>
    <cellStyle name="Normal 41 6 3 2" xfId="20545" xr:uid="{55772B47-7BFB-465A-B7F2-ED8B1288346F}"/>
    <cellStyle name="Normal 41 6 3 2 2" xfId="20546" xr:uid="{4AE1CEBD-2BBD-4FEC-9317-35F533ADEF01}"/>
    <cellStyle name="Normal 41 6 3 3" xfId="20547" xr:uid="{B5BD8808-CB56-40B2-893B-E80ACDB06F41}"/>
    <cellStyle name="Normal 41 6 3 3 2" xfId="20548" xr:uid="{9867C4B3-98CC-4F2B-A7F4-95F27F8BAE00}"/>
    <cellStyle name="Normal 41 6 3 4" xfId="20549" xr:uid="{7C020D62-C28C-4AC5-B9AB-C55C80B5893D}"/>
    <cellStyle name="Normal 41 6 3_PP" xfId="20550" xr:uid="{D6A600A4-3794-4E29-8DA9-53F81E5772F0}"/>
    <cellStyle name="Normal 41 6 4" xfId="20551" xr:uid="{AB24DF2F-02B7-495E-881E-0BB4B8C1C456}"/>
    <cellStyle name="Normal 41 6 5" xfId="20552" xr:uid="{837BD45B-F3F3-437E-9E67-6FAB1F8D0ADA}"/>
    <cellStyle name="Normal 41 6_(2) SPGD Actuals" xfId="20553" xr:uid="{71934623-4805-4729-B89C-6F1F69B5A380}"/>
    <cellStyle name="Normal 41 7" xfId="20554" xr:uid="{141442BF-F15F-419E-B3E6-5E7632F0125A}"/>
    <cellStyle name="Normal 41 7 2" xfId="20555" xr:uid="{1C3EF70E-C03C-405D-9328-5B85506799F8}"/>
    <cellStyle name="Normal 41 7 2 2" xfId="20556" xr:uid="{62E543E7-5D58-46ED-A637-16B8E195A61F}"/>
    <cellStyle name="Normal 41 7 3" xfId="20557" xr:uid="{D78CE0CE-E46D-4A7A-A77A-1A0CB2229444}"/>
    <cellStyle name="Normal 41 7 3 2" xfId="20558" xr:uid="{0CB6F3CB-357D-47D4-BB0F-2A663031356C}"/>
    <cellStyle name="Normal 41 7 4" xfId="20559" xr:uid="{5F7E4F01-4ADF-4216-9530-30AA035BEB34}"/>
    <cellStyle name="Normal 41 7_PP" xfId="20560" xr:uid="{F1B063E0-121F-4551-9D16-FEE18E274221}"/>
    <cellStyle name="Normal 41 8" xfId="20561" xr:uid="{BBF8FAEA-C420-4BD8-928A-6AA1908E2EC4}"/>
    <cellStyle name="Normal 41 9" xfId="20562" xr:uid="{489B565C-1422-486B-8E9C-3697CAE060CD}"/>
    <cellStyle name="Normal 41 9 2" xfId="20563" xr:uid="{95DCE368-3D59-4267-BD0A-1620F3567781}"/>
    <cellStyle name="Normal 41 9 2 2" xfId="20564" xr:uid="{AD24B9EF-6BC0-4BD4-A729-B867624F6CD6}"/>
    <cellStyle name="Normal 41 9 3" xfId="20565" xr:uid="{7C88120C-1A30-4EC6-84EA-A2FECFD25708}"/>
    <cellStyle name="Normal 41 9 3 2" xfId="20566" xr:uid="{FEF8C7E9-8547-4B5B-BAFD-27EFBED8BDEF}"/>
    <cellStyle name="Normal 41 9 4" xfId="20567" xr:uid="{818ED025-D492-4391-B85E-16B22249F1BA}"/>
    <cellStyle name="Normal 41 9_PP" xfId="20568" xr:uid="{8BA2B581-E441-4E90-9C72-EF5CCB175D22}"/>
    <cellStyle name="Normal 41_(1) Control" xfId="20569" xr:uid="{A02D9425-CD8C-414C-84B2-DC4F9D57A2B6}"/>
    <cellStyle name="Normal 410" xfId="20570" xr:uid="{909619A1-902C-4A7B-A49D-C9ABBB7E7542}"/>
    <cellStyle name="Normal 410 2" xfId="20571" xr:uid="{35909C31-9C1E-4D37-B7C5-A87DD456C2D6}"/>
    <cellStyle name="Normal 410_PP" xfId="20572" xr:uid="{24B3A901-6C48-48B9-8BD5-4036DC1FCD28}"/>
    <cellStyle name="Normal 418" xfId="20573" xr:uid="{7681395E-FE8D-4658-9DBC-7FBEFCE39B17}"/>
    <cellStyle name="Normal 418 2" xfId="20574" xr:uid="{D3B41234-5E6D-414C-AB6C-E35A37393C7D}"/>
    <cellStyle name="Normal 418_PP" xfId="20575" xr:uid="{76D5DD5E-EE88-4DB3-9855-33217B4BC16D}"/>
    <cellStyle name="Normal 419" xfId="20576" xr:uid="{CF4B20A2-1141-4FC8-875F-4923886B922C}"/>
    <cellStyle name="Normal 419 2" xfId="20577" xr:uid="{009A3BEE-B6CB-47CE-BF84-432E31D37A5C}"/>
    <cellStyle name="Normal 419_PP" xfId="20578" xr:uid="{CBCCAFA1-9FD6-48D5-A8BF-338605674B59}"/>
    <cellStyle name="Normal 42" xfId="20579" xr:uid="{363B7002-7D9B-44C8-90E2-2BBA65EF5C5E}"/>
    <cellStyle name="Normal 42 10" xfId="20580" xr:uid="{C41EA7D4-0CD8-4E8A-B4DC-D6F3D73E9CBE}"/>
    <cellStyle name="Normal 42 10 2" xfId="20581" xr:uid="{BB4BB482-8214-44AA-8675-15FFFF773EE1}"/>
    <cellStyle name="Normal 42 10_PP" xfId="20582" xr:uid="{B2E7C7A7-A74C-433D-A298-5D9888304F6B}"/>
    <cellStyle name="Normal 42 11" xfId="20583" xr:uid="{E8D2876A-C916-495E-AFDE-165AB08A6DAF}"/>
    <cellStyle name="Normal 42 11 2" xfId="20584" xr:uid="{15ACDBF7-3612-4E09-8565-F6C7FD8435C6}"/>
    <cellStyle name="Normal 42 11_PP" xfId="20585" xr:uid="{DEE180C2-D7C7-4C7E-AEEE-DAA0C19759A1}"/>
    <cellStyle name="Normal 42 12" xfId="20586" xr:uid="{1020CD10-959C-41E0-A125-5522B9E2AB53}"/>
    <cellStyle name="Normal 42 13" xfId="20587" xr:uid="{1334B85D-650D-4350-B6C8-CD527847B5AB}"/>
    <cellStyle name="Normal 42 2" xfId="20588" xr:uid="{2194FCEE-4C5C-4FFC-98DB-C9B72E9EA723}"/>
    <cellStyle name="Normal 42 2 10" xfId="20589" xr:uid="{785AFFAE-19B9-4998-97F8-EA4BF808B4CC}"/>
    <cellStyle name="Normal 42 2 11" xfId="20590" xr:uid="{9A105E02-FC13-4797-B593-41A45B069BB9}"/>
    <cellStyle name="Normal 42 2 2" xfId="20591" xr:uid="{C3FD18E8-2FCE-42A1-B2AB-545B9CCFE298}"/>
    <cellStyle name="Normal 42 2 2 2" xfId="20592" xr:uid="{E953FD27-3FC3-41F0-BD32-109C39EA3FAD}"/>
    <cellStyle name="Normal 42 2 2 2 2" xfId="20593" xr:uid="{F6815191-830E-4C89-B025-8BFA5B7D26A2}"/>
    <cellStyle name="Normal 42 2 2 2 2 2" xfId="20594" xr:uid="{E34DA216-83AE-415F-A7A3-BAA1AEF3801C}"/>
    <cellStyle name="Normal 42 2 2 2 3" xfId="20595" xr:uid="{B3608C02-0BDE-416E-8A97-2A1ADFECECC3}"/>
    <cellStyle name="Normal 42 2 2 2 3 2" xfId="20596" xr:uid="{41998328-C036-4742-A0A3-FEF9ED88A474}"/>
    <cellStyle name="Normal 42 2 2 2 4" xfId="20597" xr:uid="{B677599B-D8F6-4F75-9860-E3657A55F96A}"/>
    <cellStyle name="Normal 42 2 2 2_PP" xfId="20598" xr:uid="{12BBA240-ABD3-4CD6-8FF7-CADB1704CACD}"/>
    <cellStyle name="Normal 42 2 2 3" xfId="20599" xr:uid="{FFF3A649-048C-4E28-A7D5-574D44946692}"/>
    <cellStyle name="Normal 42 2 2 3 2" xfId="20600" xr:uid="{F22A21CA-D7CF-4FB8-BE67-166D3B07FFEA}"/>
    <cellStyle name="Normal 42 2 2 3 2 2" xfId="20601" xr:uid="{C61EE2DE-27DD-460A-83B5-EF5EE9E2E075}"/>
    <cellStyle name="Normal 42 2 2 3 3" xfId="20602" xr:uid="{8DE3B41B-1AF1-4EC9-B062-8202DA64C51C}"/>
    <cellStyle name="Normal 42 2 2 3 3 2" xfId="20603" xr:uid="{C9E9D09D-B8AB-422C-B291-E51F3393213E}"/>
    <cellStyle name="Normal 42 2 2 3 4" xfId="20604" xr:uid="{6772314E-B3D5-4C43-816B-92913028FEA2}"/>
    <cellStyle name="Normal 42 2 2 3_PP" xfId="20605" xr:uid="{5F9B65B2-FCCD-4163-8DC9-A3D71FA22479}"/>
    <cellStyle name="Normal 42 2 2 4" xfId="20606" xr:uid="{CC7A87C1-22DC-46F3-82E1-1B6E4CFF700D}"/>
    <cellStyle name="Normal 42 2 2 4 2" xfId="20607" xr:uid="{80590071-12CD-4355-99FD-5EE02014DDBF}"/>
    <cellStyle name="Normal 42 2 2 5" xfId="20608" xr:uid="{5C9A2809-8BC6-4700-9864-3D4E4D86CAFA}"/>
    <cellStyle name="Normal 42 2 2 5 2" xfId="20609" xr:uid="{78AE7569-E3A4-462C-85C6-8F8F0988F560}"/>
    <cellStyle name="Normal 42 2 2 6" xfId="20610" xr:uid="{64936F9F-55DD-45C3-BD52-D879C699997A}"/>
    <cellStyle name="Normal 42 2 2_(2) SPGD Actuals" xfId="20611" xr:uid="{925CFFA1-6542-4228-BFBD-B2A3CE895C3E}"/>
    <cellStyle name="Normal 42 2 3" xfId="20612" xr:uid="{B54CB491-2981-48C5-9F85-CF97011FA2FF}"/>
    <cellStyle name="Normal 42 2 3 2" xfId="20613" xr:uid="{8728E323-733E-4C69-9D46-4F467E40A166}"/>
    <cellStyle name="Normal 42 2 3 2 2" xfId="20614" xr:uid="{31AA04CA-8738-47AB-858E-FFFF77DFE346}"/>
    <cellStyle name="Normal 42 2 3 2 2 2" xfId="20615" xr:uid="{E22B21E8-A76F-4BFE-8391-EC5D87E2E005}"/>
    <cellStyle name="Normal 42 2 3 2 3" xfId="20616" xr:uid="{880EDABD-5ED6-40D6-AAAD-9FA48F08F898}"/>
    <cellStyle name="Normal 42 2 3 2 3 2" xfId="20617" xr:uid="{436F5A6F-8A46-470D-85C8-518448FC511C}"/>
    <cellStyle name="Normal 42 2 3 2 4" xfId="20618" xr:uid="{65A98009-2703-4F46-835C-EC026121A978}"/>
    <cellStyle name="Normal 42 2 3 2_PP" xfId="20619" xr:uid="{21624DE1-9931-4024-9800-297054483A0C}"/>
    <cellStyle name="Normal 42 2 3 3" xfId="20620" xr:uid="{B786DEB4-FCE8-478D-B95C-211010B58068}"/>
    <cellStyle name="Normal 42 2 3 3 2" xfId="20621" xr:uid="{C2A916D9-DDF7-4B44-92F6-8D806FF4C488}"/>
    <cellStyle name="Normal 42 2 3 3 2 2" xfId="20622" xr:uid="{770F6791-BD22-4FD5-AB9C-E5DC2B38657A}"/>
    <cellStyle name="Normal 42 2 3 3 3" xfId="20623" xr:uid="{8AB4241F-B4DF-4F55-BE9E-492EDDAE07DC}"/>
    <cellStyle name="Normal 42 2 3 3 3 2" xfId="20624" xr:uid="{85681A7F-7543-4AB6-9D0E-988C59C2358E}"/>
    <cellStyle name="Normal 42 2 3 3 4" xfId="20625" xr:uid="{EE83FFF7-E832-47D9-BA62-ACBF9FB27052}"/>
    <cellStyle name="Normal 42 2 3 3_PP" xfId="20626" xr:uid="{E9AF3766-1D3C-49B8-AB2D-36F1FED2E52B}"/>
    <cellStyle name="Normal 42 2 3 4" xfId="20627" xr:uid="{CA2E08C5-D42B-4D3C-8663-7916B89E3BB1}"/>
    <cellStyle name="Normal 42 2 3 4 2" xfId="20628" xr:uid="{05B80DB4-AEE1-4C6E-9C7B-435BDBDE4B9C}"/>
    <cellStyle name="Normal 42 2 3 5" xfId="20629" xr:uid="{1A170E26-3918-4760-96F2-3F1E45C5C3F4}"/>
    <cellStyle name="Normal 42 2 3 5 2" xfId="20630" xr:uid="{336D31CC-7C4A-4EA8-B6C0-DED1306676C8}"/>
    <cellStyle name="Normal 42 2 3 6" xfId="20631" xr:uid="{688E770E-CE85-4806-BBA3-7311761FEDCC}"/>
    <cellStyle name="Normal 42 2 3_(2) SPGD Actuals" xfId="20632" xr:uid="{D36FFF40-686C-48FB-ABE9-5F2424787A3B}"/>
    <cellStyle name="Normal 42 2 4" xfId="20633" xr:uid="{4CF7B7C8-2689-4263-B6ED-FB744388D274}"/>
    <cellStyle name="Normal 42 2 4 2" xfId="20634" xr:uid="{94983E4F-1CD9-40FF-AFFB-D8661CA096E5}"/>
    <cellStyle name="Normal 42 2 4 2 2" xfId="20635" xr:uid="{BE9AD4AE-3AC6-40CA-9B05-EEAE3B69D0EF}"/>
    <cellStyle name="Normal 42 2 4 2 2 2" xfId="20636" xr:uid="{9613DE17-DBC2-45B0-A343-B90FA0EFFBE9}"/>
    <cellStyle name="Normal 42 2 4 2 3" xfId="20637" xr:uid="{F6ECD199-9C0A-4B66-B241-BEB2E279B8D3}"/>
    <cellStyle name="Normal 42 2 4 2 3 2" xfId="20638" xr:uid="{7FAA1ECD-8215-44F4-8D52-F612688E4915}"/>
    <cellStyle name="Normal 42 2 4 2 4" xfId="20639" xr:uid="{F28B2F46-85E4-4AF8-9E44-A80C8006845E}"/>
    <cellStyle name="Normal 42 2 4 2_PP" xfId="20640" xr:uid="{2DB02D2E-B4A9-40D5-BFA6-A3D6988DB956}"/>
    <cellStyle name="Normal 42 2 4 3" xfId="20641" xr:uid="{72C7FF0F-3661-4919-B5E8-2CF6F108E158}"/>
    <cellStyle name="Normal 42 2 4 3 2" xfId="20642" xr:uid="{AAF446FD-463B-4A94-BE6E-2BFBC64AC388}"/>
    <cellStyle name="Normal 42 2 4 3 2 2" xfId="20643" xr:uid="{4187A085-E79A-41B2-9E15-4883A7BF960B}"/>
    <cellStyle name="Normal 42 2 4 3 3" xfId="20644" xr:uid="{5E99E242-3099-493E-835B-8A21A0888CE5}"/>
    <cellStyle name="Normal 42 2 4 3 3 2" xfId="20645" xr:uid="{3C121D54-831B-48A0-8EC8-2969EE64864E}"/>
    <cellStyle name="Normal 42 2 4 3 4" xfId="20646" xr:uid="{D9E11425-27A9-400D-9704-C5EEC2A0241B}"/>
    <cellStyle name="Normal 42 2 4 3_PP" xfId="20647" xr:uid="{CDD5654F-97B2-487A-92C9-FCDC99DFA0EE}"/>
    <cellStyle name="Normal 42 2 4 4" xfId="20648" xr:uid="{C49016F3-F13D-49CE-BE5D-8B4525ED2777}"/>
    <cellStyle name="Normal 42 2 4 4 2" xfId="20649" xr:uid="{4887DC1E-2090-44CF-9B29-8790924811D8}"/>
    <cellStyle name="Normal 42 2 4 5" xfId="20650" xr:uid="{1011B1E7-1515-4CD8-9E45-8C49EBCA98F2}"/>
    <cellStyle name="Normal 42 2 4 5 2" xfId="20651" xr:uid="{BF03DC0B-E0B3-4FAC-B5CC-50C1AFE48B3F}"/>
    <cellStyle name="Normal 42 2 4 6" xfId="20652" xr:uid="{656AF910-9904-4E5A-B387-E77A018C3223}"/>
    <cellStyle name="Normal 42 2 4_(2) SPGD Actuals" xfId="20653" xr:uid="{1B449F53-161A-4874-AAF6-A9AA7B30D82E}"/>
    <cellStyle name="Normal 42 2 5" xfId="20654" xr:uid="{C5331D60-7689-4197-AAE9-18354FB634B4}"/>
    <cellStyle name="Normal 42 2 5 2" xfId="20655" xr:uid="{7791E9FB-7213-46F8-AE34-2481CDEA4094}"/>
    <cellStyle name="Normal 42 2 5 2 2" xfId="20656" xr:uid="{FEDBCFE1-BC85-462B-A731-80DA25607B24}"/>
    <cellStyle name="Normal 42 2 5 2 2 2" xfId="20657" xr:uid="{94589357-3D40-4C47-8F2A-D2371AE0A7BE}"/>
    <cellStyle name="Normal 42 2 5 2 3" xfId="20658" xr:uid="{1BF4243A-51DD-438D-A4C9-B04A7A620E27}"/>
    <cellStyle name="Normal 42 2 5 2 3 2" xfId="20659" xr:uid="{098CA363-8DF1-430D-87BB-1DFFA5C76809}"/>
    <cellStyle name="Normal 42 2 5 2 4" xfId="20660" xr:uid="{7EAA08F5-EF14-42BD-A271-5C71A4FBA04D}"/>
    <cellStyle name="Normal 42 2 5 2_PP" xfId="20661" xr:uid="{8E8CAD5E-CA09-4561-8991-5A42DC556F93}"/>
    <cellStyle name="Normal 42 2 5 3" xfId="20662" xr:uid="{501EE264-4A29-4C90-BC9B-622C0681EC7D}"/>
    <cellStyle name="Normal 42 2 5 3 2" xfId="20663" xr:uid="{B1FAE9C3-0260-4077-8779-373DE3DC838E}"/>
    <cellStyle name="Normal 42 2 5 3 2 2" xfId="20664" xr:uid="{4A3E6A64-B4C2-4B29-8CEA-CD56DDF7CFD6}"/>
    <cellStyle name="Normal 42 2 5 3 3" xfId="20665" xr:uid="{3608AB44-CC8C-449B-BC10-803781973FCA}"/>
    <cellStyle name="Normal 42 2 5 3 3 2" xfId="20666" xr:uid="{85EF8455-0C40-4F23-9A50-D15F332B5D67}"/>
    <cellStyle name="Normal 42 2 5 3 4" xfId="20667" xr:uid="{A1A21CB9-45AB-4A82-AD8F-9493E0CC6581}"/>
    <cellStyle name="Normal 42 2 5 3_PP" xfId="20668" xr:uid="{67F26065-1DDF-456D-92C4-71125102E551}"/>
    <cellStyle name="Normal 42 2 5 4" xfId="20669" xr:uid="{0D5A84DC-5A49-482C-A9DC-086FB999308B}"/>
    <cellStyle name="Normal 42 2 5 4 2" xfId="20670" xr:uid="{E34778CB-800C-4444-AB7F-F0FF98E4992E}"/>
    <cellStyle name="Normal 42 2 5 5" xfId="20671" xr:uid="{FD93A83B-6C27-4CC5-A099-18B640F8B6B8}"/>
    <cellStyle name="Normal 42 2 5 5 2" xfId="20672" xr:uid="{638EF1C0-10E0-4001-B939-6F7DE70344D4}"/>
    <cellStyle name="Normal 42 2 5 6" xfId="20673" xr:uid="{591F1012-8388-4160-8DE9-55107BB151F8}"/>
    <cellStyle name="Normal 42 2 5_(2) SPGD Actuals" xfId="20674" xr:uid="{26D9E9B1-D50A-420D-9A5C-E97BFF7F3F37}"/>
    <cellStyle name="Normal 42 2 6" xfId="20675" xr:uid="{7719F03A-737E-4EE6-A6D6-B83A62CEC94B}"/>
    <cellStyle name="Normal 42 2 6 2" xfId="20676" xr:uid="{A72281A8-465E-46DB-831D-8583C6D8B95B}"/>
    <cellStyle name="Normal 42 2 6 2 2" xfId="20677" xr:uid="{3343BA09-7680-4959-AAC6-85B4198B1207}"/>
    <cellStyle name="Normal 42 2 6 3" xfId="20678" xr:uid="{FD84F90E-4174-49A6-99D4-34220DB18633}"/>
    <cellStyle name="Normal 42 2 6 3 2" xfId="20679" xr:uid="{960BDA8C-7185-495D-B491-E3B836E46587}"/>
    <cellStyle name="Normal 42 2 6 4" xfId="20680" xr:uid="{8C59C669-0AD9-4312-A811-3A0A5151BFF8}"/>
    <cellStyle name="Normal 42 2 6_PP" xfId="20681" xr:uid="{F7A0D502-5B78-4A17-A641-C0449B3EBF08}"/>
    <cellStyle name="Normal 42 2 7" xfId="20682" xr:uid="{ABE8D83A-6062-4449-89BA-34EC5843FBC1}"/>
    <cellStyle name="Normal 42 2 7 2" xfId="20683" xr:uid="{CBADD743-8FED-423D-8290-4A68B8AB0785}"/>
    <cellStyle name="Normal 42 2 7 2 2" xfId="20684" xr:uid="{8F8B1BD4-9930-4B10-AD65-19AA6AB1B71E}"/>
    <cellStyle name="Normal 42 2 7 3" xfId="20685" xr:uid="{AD6C5851-CA56-4B8C-ADB5-3FB245310F3D}"/>
    <cellStyle name="Normal 42 2 7 3 2" xfId="20686" xr:uid="{807E1690-00CC-4AFB-9CD1-60A0FEF3DD9A}"/>
    <cellStyle name="Normal 42 2 7 4" xfId="20687" xr:uid="{914327AF-2703-457C-BD30-27284D1FECA4}"/>
    <cellStyle name="Normal 42 2 7_PP" xfId="20688" xr:uid="{5502A575-8A47-4CF3-AB7E-32CE5D9C3D9F}"/>
    <cellStyle name="Normal 42 2 8" xfId="20689" xr:uid="{34293826-0A32-4DB7-8A25-61211F2CF3DD}"/>
    <cellStyle name="Normal 42 2 9" xfId="20690" xr:uid="{80842A63-6F6F-41F7-8CDC-271D8C761235}"/>
    <cellStyle name="Normal 42 2_(1a) Quarterly" xfId="20691" xr:uid="{F50D596B-EBD4-43DC-848D-DFC6224BF7E9}"/>
    <cellStyle name="Normal 42 3" xfId="20692" xr:uid="{9EA1C25E-1522-4B19-9F08-09593EF36DE7}"/>
    <cellStyle name="Normal 42 3 2" xfId="20693" xr:uid="{D902879F-BC00-4C68-ADDB-F9651210BD59}"/>
    <cellStyle name="Normal 42 3 2 2" xfId="20694" xr:uid="{1EBD99DE-8DCD-4288-84B3-1C93CE7DC585}"/>
    <cellStyle name="Normal 42 3 2 2 2" xfId="20695" xr:uid="{12B03189-5AAA-471E-9F67-4F27641DB560}"/>
    <cellStyle name="Normal 42 3 2 3" xfId="20696" xr:uid="{F402E558-758B-4806-86A7-61CC866A3C01}"/>
    <cellStyle name="Normal 42 3 2 3 2" xfId="20697" xr:uid="{A7A1CB20-4B0C-4F2C-9F2E-7CAF860BC185}"/>
    <cellStyle name="Normal 42 3 2 4" xfId="20698" xr:uid="{78A7F82A-C298-4692-B1C6-ED325701A840}"/>
    <cellStyle name="Normal 42 3 2_PP" xfId="20699" xr:uid="{C61C8D60-CA31-41E0-BABA-4B086EEC6885}"/>
    <cellStyle name="Normal 42 3 3" xfId="20700" xr:uid="{24F92033-0B00-41D8-8833-34412D003B8B}"/>
    <cellStyle name="Normal 42 3 3 2" xfId="20701" xr:uid="{DF11EA1F-2FD2-41D4-B1F9-A7EC7A9D3836}"/>
    <cellStyle name="Normal 42 3 3 2 2" xfId="20702" xr:uid="{8AF1DD65-40B5-4C4D-9DCE-CA7594F21639}"/>
    <cellStyle name="Normal 42 3 3 3" xfId="20703" xr:uid="{5387EDF6-7D8D-43E1-80F8-49D91087265C}"/>
    <cellStyle name="Normal 42 3 3 3 2" xfId="20704" xr:uid="{14601965-79C0-4E2F-A612-FC5336BC22D7}"/>
    <cellStyle name="Normal 42 3 3 4" xfId="20705" xr:uid="{0C5AC769-2251-4AF8-8C46-729886BA25C0}"/>
    <cellStyle name="Normal 42 3 3_PP" xfId="20706" xr:uid="{0D76D23C-67A6-4D9D-8AE1-9F7FD2B66A2D}"/>
    <cellStyle name="Normal 42 3 4" xfId="20707" xr:uid="{E3AF2EA9-04B2-4810-A919-D9036FAD43D2}"/>
    <cellStyle name="Normal 42 3 5" xfId="20708" xr:uid="{82378550-A3F3-4E71-BD31-A1A2FE9CFDFE}"/>
    <cellStyle name="Normal 42 3_(1a) Quarterly" xfId="20709" xr:uid="{D54844EE-3CB3-4EE8-85F3-A0E810545A90}"/>
    <cellStyle name="Normal 42 4" xfId="20710" xr:uid="{8E6EF9D9-951C-40E1-99C4-ECB5AF59920C}"/>
    <cellStyle name="Normal 42 4 2" xfId="20711" xr:uid="{0EF2D2B5-5852-4386-AACD-2EB6CCA95775}"/>
    <cellStyle name="Normal 42 4 2 2" xfId="20712" xr:uid="{7DDECF7C-FB2A-48EB-B73F-79EE3FEFB5CB}"/>
    <cellStyle name="Normal 42 4 2 2 2" xfId="20713" xr:uid="{304AB5C9-4846-4AB0-8957-4F4D507BF54A}"/>
    <cellStyle name="Normal 42 4 2 3" xfId="20714" xr:uid="{C13D86EE-3E67-4945-AFD9-76E494ED5CDD}"/>
    <cellStyle name="Normal 42 4 2 3 2" xfId="20715" xr:uid="{34CDF8A7-7AEA-4B24-96C3-546C450070CF}"/>
    <cellStyle name="Normal 42 4 2 4" xfId="20716" xr:uid="{FE87FC4B-9292-4EF8-872B-F8EFF017514C}"/>
    <cellStyle name="Normal 42 4 2_PP" xfId="20717" xr:uid="{A33C3D44-4BDB-4F6A-A6DA-2C75E4E7FB3D}"/>
    <cellStyle name="Normal 42 4 3" xfId="20718" xr:uid="{2231DB83-0BDF-4367-90B4-0AA5A432E4D5}"/>
    <cellStyle name="Normal 42 4 3 2" xfId="20719" xr:uid="{3D7BD217-4A4D-479A-807F-5105E6364980}"/>
    <cellStyle name="Normal 42 4 3 2 2" xfId="20720" xr:uid="{034216BE-A0C5-4A19-BD5F-78110600AF81}"/>
    <cellStyle name="Normal 42 4 3 3" xfId="20721" xr:uid="{89C6EFA7-56EE-4FF1-9446-DDDB4EFC2D66}"/>
    <cellStyle name="Normal 42 4 3 3 2" xfId="20722" xr:uid="{5CE5CEC6-35F6-4A80-86EC-7CA25100C86E}"/>
    <cellStyle name="Normal 42 4 3 4" xfId="20723" xr:uid="{01248AD4-50B1-44DA-8D20-0948F2049DB2}"/>
    <cellStyle name="Normal 42 4 3_PP" xfId="20724" xr:uid="{B58907A4-D92A-4A06-9EFD-8BAC67D2AF1A}"/>
    <cellStyle name="Normal 42 4 4" xfId="20725" xr:uid="{8847DC71-84EC-4CA1-A2DC-A43745269270}"/>
    <cellStyle name="Normal 42 4 5" xfId="20726" xr:uid="{023E9743-C05C-48EC-AF32-76805D75FF48}"/>
    <cellStyle name="Normal 42 4_(1a) Quarterly" xfId="20727" xr:uid="{DD594830-F659-43B4-8D5D-F22F2F1BC4A3}"/>
    <cellStyle name="Normal 42 5" xfId="20728" xr:uid="{6C9EFC82-F053-45BC-82C5-26BB14FCA028}"/>
    <cellStyle name="Normal 42 5 2" xfId="20729" xr:uid="{BB2CADBB-BB28-483E-A150-6527B8F1ADD9}"/>
    <cellStyle name="Normal 42 5 2 2" xfId="20730" xr:uid="{B0003541-512D-4A26-9E28-9150F4DD4516}"/>
    <cellStyle name="Normal 42 5 2 2 2" xfId="20731" xr:uid="{5E65622C-8B79-4165-B0A0-1DD917277A33}"/>
    <cellStyle name="Normal 42 5 2 3" xfId="20732" xr:uid="{C9DB9116-4911-4BD6-8614-98675BE2C8FA}"/>
    <cellStyle name="Normal 42 5 2 3 2" xfId="20733" xr:uid="{2EF9CE60-B106-4866-AA48-2372BBD0CAB3}"/>
    <cellStyle name="Normal 42 5 2_PP" xfId="20734" xr:uid="{8DEB35B6-A2AB-4F38-9416-B8E8CBC02473}"/>
    <cellStyle name="Normal 42 5 3" xfId="20735" xr:uid="{6D0162E8-11AB-484A-97AB-CE8324C4B051}"/>
    <cellStyle name="Normal 42 5 3 2" xfId="20736" xr:uid="{CCE4BD11-0050-4AF0-9BE9-B05741D5BDF8}"/>
    <cellStyle name="Normal 42 5 3 2 2" xfId="20737" xr:uid="{A97E229E-B6DE-41CD-8DE8-437FB04C136B}"/>
    <cellStyle name="Normal 42 5 3 3" xfId="20738" xr:uid="{0EF15353-C3B2-4AE1-A47D-C2F437434042}"/>
    <cellStyle name="Normal 42 5 3 3 2" xfId="20739" xr:uid="{2C2AB064-2750-4C9D-B64F-5DEEDA6E2AD2}"/>
    <cellStyle name="Normal 42 5 3 4" xfId="20740" xr:uid="{9E7D6F0E-8142-4800-9588-0AC2899045F0}"/>
    <cellStyle name="Normal 42 5 3_PP" xfId="20741" xr:uid="{977699BC-916F-4100-B2C5-B8BADC244252}"/>
    <cellStyle name="Normal 42 5 4" xfId="20742" xr:uid="{EBAC0BFC-C439-4237-AD0C-2420EB816B89}"/>
    <cellStyle name="Normal 42 5 4 2" xfId="20743" xr:uid="{5AA95C3B-E337-4933-B7E1-AEC863F243A8}"/>
    <cellStyle name="Normal 42 5 4_PP" xfId="20744" xr:uid="{140C1436-BA78-4EF4-BAEB-3E256A305F8F}"/>
    <cellStyle name="Normal 42 5 5" xfId="20745" xr:uid="{921C1F42-699F-4400-BAF6-58497D0A7FE3}"/>
    <cellStyle name="Normal 42 5_(2) SPGD Actuals" xfId="20746" xr:uid="{095FE9C7-ED56-4A39-A5CC-EC624A223924}"/>
    <cellStyle name="Normal 42 6" xfId="20747" xr:uid="{076C4005-5A8E-4408-B903-81953750C0A0}"/>
    <cellStyle name="Normal 42 6 2" xfId="20748" xr:uid="{3FFB5CAC-A356-4BC2-8FC3-1C113E1E32E3}"/>
    <cellStyle name="Normal 42 6 2 2" xfId="20749" xr:uid="{0CF0686A-BA05-4BD3-8BB1-4512466E3A5E}"/>
    <cellStyle name="Normal 42 6 2 2 2" xfId="20750" xr:uid="{3CA5A91D-5E85-4036-BD9E-5D128CBD3A4C}"/>
    <cellStyle name="Normal 42 6 2 3" xfId="20751" xr:uid="{C9C01A0D-DA88-416E-A370-1DAFBC75602B}"/>
    <cellStyle name="Normal 42 6 2 3 2" xfId="20752" xr:uid="{CCADE028-2AD5-4283-B77D-500D54A66163}"/>
    <cellStyle name="Normal 42 6 2 4" xfId="20753" xr:uid="{A7DD38DF-9AB0-4D38-9256-F262BCBD9101}"/>
    <cellStyle name="Normal 42 6 2_PP" xfId="20754" xr:uid="{EE48C8A6-B8D9-4DB5-859D-4723C58F9A42}"/>
    <cellStyle name="Normal 42 6 3" xfId="20755" xr:uid="{02EBE1EB-31A3-4731-AE29-7B6DFDB367B0}"/>
    <cellStyle name="Normal 42 6 3 2" xfId="20756" xr:uid="{C6DEAF77-8D06-4ECE-BB1A-11CBF6B6D276}"/>
    <cellStyle name="Normal 42 6 3 2 2" xfId="20757" xr:uid="{A499BAFB-50D3-4581-BF96-A55AF4C85DB7}"/>
    <cellStyle name="Normal 42 6 3 3" xfId="20758" xr:uid="{151215F9-961E-4AD5-BD1C-BAB197FC0E51}"/>
    <cellStyle name="Normal 42 6 3 3 2" xfId="20759" xr:uid="{E02479F7-E043-4EEA-AB81-4D54A2D12AAB}"/>
    <cellStyle name="Normal 42 6 3 4" xfId="20760" xr:uid="{EFA2FA53-F1B1-41C6-8D11-A5F564D37F4E}"/>
    <cellStyle name="Normal 42 6 3_PP" xfId="20761" xr:uid="{AC09AB00-FC3F-46B0-9F57-5835C6967D91}"/>
    <cellStyle name="Normal 42 6 4" xfId="20762" xr:uid="{D3AE579B-77DD-4C9C-B90B-F2131E279708}"/>
    <cellStyle name="Normal 42 6 5" xfId="20763" xr:uid="{F2521C53-C052-4DF7-9C5F-C25F8BED5D6D}"/>
    <cellStyle name="Normal 42 6_(2) SPGD Actuals" xfId="20764" xr:uid="{7E3B6DAF-6888-4229-96FA-DA013C3DF731}"/>
    <cellStyle name="Normal 42 7" xfId="20765" xr:uid="{336FF813-A661-4438-8F2A-18823FAEBE75}"/>
    <cellStyle name="Normal 42 7 2" xfId="20766" xr:uid="{82D2BC50-B049-4B90-B326-4752DDAD184C}"/>
    <cellStyle name="Normal 42 7 2 2" xfId="20767" xr:uid="{F20EF1DF-4256-42B6-BAB7-E42056C0FFE4}"/>
    <cellStyle name="Normal 42 7 3" xfId="20768" xr:uid="{DD92BCAB-2E1F-4B32-B6DC-B933162B4AE2}"/>
    <cellStyle name="Normal 42 7 3 2" xfId="20769" xr:uid="{A68C7AFF-7912-42C5-932B-D1F318977CFE}"/>
    <cellStyle name="Normal 42 7 4" xfId="20770" xr:uid="{A1CCE191-C3F2-4890-96B5-707331C43188}"/>
    <cellStyle name="Normal 42 7_PP" xfId="20771" xr:uid="{89D3E727-4FFF-4BB8-A3F0-89A696CB28C7}"/>
    <cellStyle name="Normal 42 8" xfId="20772" xr:uid="{254163ED-5BA9-4698-BE64-6E370F22595E}"/>
    <cellStyle name="Normal 42 9" xfId="20773" xr:uid="{65200C7C-8DF3-40E2-A308-79D4A6BACFF8}"/>
    <cellStyle name="Normal 42 9 2" xfId="20774" xr:uid="{0B24BF2B-1804-498A-B726-F97604998925}"/>
    <cellStyle name="Normal 42 9 2 2" xfId="20775" xr:uid="{DBC601DC-214A-43C6-97D6-A3865E60FB86}"/>
    <cellStyle name="Normal 42 9 3" xfId="20776" xr:uid="{06B93A9A-00E9-4456-8005-B485B030A1FB}"/>
    <cellStyle name="Normal 42 9 3 2" xfId="20777" xr:uid="{CAD57C27-9FD2-441A-A19F-192A25359426}"/>
    <cellStyle name="Normal 42 9 4" xfId="20778" xr:uid="{0F2C68B8-086B-47C7-9BCA-FDFD9161AD10}"/>
    <cellStyle name="Normal 42 9_PP" xfId="20779" xr:uid="{88227EC1-8E6F-438B-A25B-3F9D2F1F7DF7}"/>
    <cellStyle name="Normal 42_(1) Control" xfId="20780" xr:uid="{5FF797E9-DEF4-4BDD-A3BB-BD84979D55E8}"/>
    <cellStyle name="Normal 420" xfId="20781" xr:uid="{2E0BB84D-DB15-44EA-AB9F-79A53191EDDC}"/>
    <cellStyle name="Normal 420 2" xfId="20782" xr:uid="{8F1AC811-E684-406D-B010-29A61AC32A4C}"/>
    <cellStyle name="Normal 420_PP" xfId="20783" xr:uid="{9E02FF3A-EF4C-4B92-B5CE-3445091CB66E}"/>
    <cellStyle name="Normal 421" xfId="20784" xr:uid="{4F49420D-9F69-423E-84BC-F8E9C88C082A}"/>
    <cellStyle name="Normal 421 2" xfId="20785" xr:uid="{66A9C655-019D-4310-9E14-ACB153951FD0}"/>
    <cellStyle name="Normal 421_PP" xfId="20786" xr:uid="{9F4BB5C8-6A63-41CC-85AA-A258A4F4D8B3}"/>
    <cellStyle name="Normal 423" xfId="20787" xr:uid="{CC72A2B8-8FEC-43FA-88D6-F84B5F3D136F}"/>
    <cellStyle name="Normal 423 2" xfId="20788" xr:uid="{248ED8AF-02D5-467C-AC55-9A0482C93090}"/>
    <cellStyle name="Normal 423_PP" xfId="20789" xr:uid="{EC9FD662-75FA-411F-944B-7533E39390A0}"/>
    <cellStyle name="Normal 43" xfId="20790" xr:uid="{86EF32E4-CA9C-4EAE-8E39-3C8AE3D3ECE7}"/>
    <cellStyle name="Normal 43 10" xfId="20791" xr:uid="{268F73E8-BB49-482B-9269-7496856F8167}"/>
    <cellStyle name="Normal 43 10 2" xfId="20792" xr:uid="{98CC9C4A-F1B2-476D-B3DE-689EF806B11E}"/>
    <cellStyle name="Normal 43 10 2 2" xfId="20793" xr:uid="{3DCFCD86-102B-4198-BFA0-39279856D6B9}"/>
    <cellStyle name="Normal 43 10 3" xfId="20794" xr:uid="{FA605E7F-D8F6-4D68-8EFB-DB8765344AD7}"/>
    <cellStyle name="Normal 43 10 3 2" xfId="20795" xr:uid="{FE533B76-2942-4E39-AA85-215DD321D755}"/>
    <cellStyle name="Normal 43 10 4" xfId="20796" xr:uid="{80F37DF6-E775-41FC-B0F9-7DA31A6A2B0C}"/>
    <cellStyle name="Normal 43 10_PP" xfId="20797" xr:uid="{97B81A90-3EE7-4D15-B15D-432B321AE2C6}"/>
    <cellStyle name="Normal 43 11" xfId="20798" xr:uid="{FD2BB7EF-36C2-4E16-8105-35A85060C4DC}"/>
    <cellStyle name="Normal 43 12" xfId="20799" xr:uid="{FC82D204-2E45-4CE4-8220-4F5EFFB5B51B}"/>
    <cellStyle name="Normal 43 13" xfId="20800" xr:uid="{6B8EE7FD-1FAC-497F-96BC-C0421935480D}"/>
    <cellStyle name="Normal 43 2" xfId="20801" xr:uid="{95B21904-6964-4718-BC6C-FADEFC50A6BF}"/>
    <cellStyle name="Normal 43 2 2" xfId="20802" xr:uid="{6A52E898-19BA-465C-A99A-ACDAA0FD4756}"/>
    <cellStyle name="Normal 43 2 2 2" xfId="20803" xr:uid="{1FD94AB9-BCD5-4EC9-8192-A6A8C87EA8FC}"/>
    <cellStyle name="Normal 43 2 2 2 2" xfId="20804" xr:uid="{12485FD6-127F-446A-98F7-9766BCCB7948}"/>
    <cellStyle name="Normal 43 2 2 2 2 2" xfId="20805" xr:uid="{38F20288-6855-412A-8E31-6DD203D48FB2}"/>
    <cellStyle name="Normal 43 2 2 2 3" xfId="20806" xr:uid="{84FFE676-E426-4518-894A-4ED01A3FD6F4}"/>
    <cellStyle name="Normal 43 2 2 2 3 2" xfId="20807" xr:uid="{9AF669B0-7ABC-43DF-9946-2A032A528053}"/>
    <cellStyle name="Normal 43 2 2 2 4" xfId="20808" xr:uid="{EF42FBC3-FC29-4357-90FF-B0D2832CE9D2}"/>
    <cellStyle name="Normal 43 2 2 2_PP" xfId="20809" xr:uid="{C806EAA4-6F27-495C-B95E-4ECD0D2965BE}"/>
    <cellStyle name="Normal 43 2 2 3" xfId="20810" xr:uid="{E29DA7FC-15C3-4965-8F7F-69C5EF13913B}"/>
    <cellStyle name="Normal 43 2 2 3 2" xfId="20811" xr:uid="{C7B3B1D7-222F-45B6-B8B3-7FB2F097A453}"/>
    <cellStyle name="Normal 43 2 2 3 2 2" xfId="20812" xr:uid="{590BE696-134A-481A-98B5-2A326F9720D3}"/>
    <cellStyle name="Normal 43 2 2 3 3" xfId="20813" xr:uid="{19C3F68D-8C5A-4C04-8AD1-118DD025D4B7}"/>
    <cellStyle name="Normal 43 2 2 3 3 2" xfId="20814" xr:uid="{FA39303B-2C18-45D6-8CF2-96FB5475D715}"/>
    <cellStyle name="Normal 43 2 2 3 4" xfId="20815" xr:uid="{D7B1EAC2-2466-485C-BF0D-41E315DE4272}"/>
    <cellStyle name="Normal 43 2 2 3_PP" xfId="20816" xr:uid="{33C803E4-C271-41DD-A457-76E20597663B}"/>
    <cellStyle name="Normal 43 2 2 4" xfId="20817" xr:uid="{674AEE9B-0247-405A-8DE7-D0AD835007F0}"/>
    <cellStyle name="Normal 43 2 2 4 2" xfId="20818" xr:uid="{D44696E8-1A22-4EAC-BEEF-442704892C66}"/>
    <cellStyle name="Normal 43 2 2 5" xfId="20819" xr:uid="{47A8A025-F4F8-4635-9C47-184E0EC19BF5}"/>
    <cellStyle name="Normal 43 2 2 5 2" xfId="20820" xr:uid="{17C923EE-A488-4590-9950-2833E97EC46D}"/>
    <cellStyle name="Normal 43 2 2 6" xfId="20821" xr:uid="{4429DDBB-6F34-40BA-8132-B660BF3800F8}"/>
    <cellStyle name="Normal 43 2 2_(2) SPGD Actuals" xfId="20822" xr:uid="{D7CD15A1-EFEF-415C-BB89-9DC14482A02B}"/>
    <cellStyle name="Normal 43 2 3" xfId="20823" xr:uid="{69573E4D-2318-4C86-B4D2-AF02176456BE}"/>
    <cellStyle name="Normal 43 2 3 2" xfId="20824" xr:uid="{837CF9A8-0F77-407D-995C-A157CCD47E0F}"/>
    <cellStyle name="Normal 43 2 3 2 2" xfId="20825" xr:uid="{DCDBBA8A-02CD-40D1-A12D-F5B346001387}"/>
    <cellStyle name="Normal 43 2 3 2 2 2" xfId="20826" xr:uid="{7CAB807E-53D4-4A2E-87C5-E96DDE9C92BE}"/>
    <cellStyle name="Normal 43 2 3 2 3" xfId="20827" xr:uid="{691BC1B4-8F9B-450D-B86F-859F1994DEF0}"/>
    <cellStyle name="Normal 43 2 3 2 3 2" xfId="20828" xr:uid="{F22E5CEF-F728-48A3-9466-784123A8B3FB}"/>
    <cellStyle name="Normal 43 2 3 2 4" xfId="20829" xr:uid="{58C2F111-07FA-4C1E-98AB-3D46E885B6AA}"/>
    <cellStyle name="Normal 43 2 3 2_PP" xfId="20830" xr:uid="{DC78B609-3B30-45E9-9E76-BF8A53ACA257}"/>
    <cellStyle name="Normal 43 2 3 3" xfId="20831" xr:uid="{9C5F11DD-AFC1-4FFB-9975-592430180009}"/>
    <cellStyle name="Normal 43 2 3 3 2" xfId="20832" xr:uid="{196E5225-18FB-42DE-97BF-F80D6AD614B7}"/>
    <cellStyle name="Normal 43 2 3 3 2 2" xfId="20833" xr:uid="{C8B06BEC-C13B-4C17-A175-D3215B4C0582}"/>
    <cellStyle name="Normal 43 2 3 3 3" xfId="20834" xr:uid="{4B7E618A-B2F9-4B4F-8CF7-4B34FBD8275B}"/>
    <cellStyle name="Normal 43 2 3 3 3 2" xfId="20835" xr:uid="{46742C6E-2692-40DA-B125-A16FB5CB0C9A}"/>
    <cellStyle name="Normal 43 2 3 3 4" xfId="20836" xr:uid="{0E303764-3140-4D2D-BA82-54CF6AFA85C4}"/>
    <cellStyle name="Normal 43 2 3 3_PP" xfId="20837" xr:uid="{DB5CB7EA-4376-42AE-B12C-F115B565D585}"/>
    <cellStyle name="Normal 43 2 3 4" xfId="20838" xr:uid="{20E00A45-1F78-488E-B6CB-EB1F8E178016}"/>
    <cellStyle name="Normal 43 2 3 4 2" xfId="20839" xr:uid="{5790E57E-BBDB-4BD9-95AC-89F656F6D0D7}"/>
    <cellStyle name="Normal 43 2 3 5" xfId="20840" xr:uid="{9E887020-F76A-4E6D-9C91-92165CB2236D}"/>
    <cellStyle name="Normal 43 2 3 5 2" xfId="20841" xr:uid="{5052220A-31EF-4942-A887-8A0AE539272B}"/>
    <cellStyle name="Normal 43 2 3 6" xfId="20842" xr:uid="{B2502672-9DFD-4E5D-9F14-654198734EB6}"/>
    <cellStyle name="Normal 43 2 3_(2) SPGD Actuals" xfId="20843" xr:uid="{4FD41456-6C75-43F6-848F-4EFC7E921E6F}"/>
    <cellStyle name="Normal 43 2 4" xfId="20844" xr:uid="{7071CEB5-BADF-455F-BF9C-36E6640F5412}"/>
    <cellStyle name="Normal 43 2 4 2" xfId="20845" xr:uid="{D948BE4F-5941-42B9-96BA-3DA9FE3C7F6A}"/>
    <cellStyle name="Normal 43 2 4 2 2" xfId="20846" xr:uid="{3D3C601F-A14E-4674-9036-6F5F47989804}"/>
    <cellStyle name="Normal 43 2 4 2 2 2" xfId="20847" xr:uid="{F20709D5-EC0F-4C56-A176-E2D1355E549A}"/>
    <cellStyle name="Normal 43 2 4 2 3" xfId="20848" xr:uid="{EE8BCD4B-C670-4210-A061-1A500E2717F1}"/>
    <cellStyle name="Normal 43 2 4 2 3 2" xfId="20849" xr:uid="{BA56DFF8-86C5-4A66-84CD-813FB6A3BDFA}"/>
    <cellStyle name="Normal 43 2 4 2 4" xfId="20850" xr:uid="{48D58077-E4E9-475B-9755-1324C9078DF8}"/>
    <cellStyle name="Normal 43 2 4 2_PP" xfId="20851" xr:uid="{067AFFE7-7A0F-456B-81A8-F7079133DF53}"/>
    <cellStyle name="Normal 43 2 4 3" xfId="20852" xr:uid="{582E2FF4-AE80-458F-831F-5F1F89DF6001}"/>
    <cellStyle name="Normal 43 2 4 3 2" xfId="20853" xr:uid="{E1E7A01B-BD4A-4D62-895D-32716DD38BE1}"/>
    <cellStyle name="Normal 43 2 4 3 2 2" xfId="20854" xr:uid="{F94FBD9F-CCF8-4A3A-BC7A-95A661D5D50D}"/>
    <cellStyle name="Normal 43 2 4 3 3" xfId="20855" xr:uid="{84A1C8A0-C798-4292-972E-BCBEC029E216}"/>
    <cellStyle name="Normal 43 2 4 3 3 2" xfId="20856" xr:uid="{AB2EAD19-1E64-4E28-96B0-6F30BA59EFFF}"/>
    <cellStyle name="Normal 43 2 4 3 4" xfId="20857" xr:uid="{49B76FFD-8446-40C7-B6F3-2C06667C9C8C}"/>
    <cellStyle name="Normal 43 2 4 3_PP" xfId="20858" xr:uid="{325E091E-F8D3-44B2-9A4C-B1587207BADB}"/>
    <cellStyle name="Normal 43 2 4 4" xfId="20859" xr:uid="{64E5B4C5-7C1F-4D7F-9B0A-D6C2BD2609EF}"/>
    <cellStyle name="Normal 43 2 4 4 2" xfId="20860" xr:uid="{B5F9C57C-6D26-48FB-8A8D-EF1828C94AC8}"/>
    <cellStyle name="Normal 43 2 4 5" xfId="20861" xr:uid="{59B0BA73-479E-4ECC-A773-12985AE34405}"/>
    <cellStyle name="Normal 43 2 4 5 2" xfId="20862" xr:uid="{862CC72B-866E-4558-B258-00A198BC42AB}"/>
    <cellStyle name="Normal 43 2 4 6" xfId="20863" xr:uid="{E05C94D0-4045-4707-8F0D-94DFEA008763}"/>
    <cellStyle name="Normal 43 2 4_(2) SPGD Actuals" xfId="20864" xr:uid="{9939568F-F5B2-4C30-BD73-0B426E77E8DF}"/>
    <cellStyle name="Normal 43 2 5" xfId="20865" xr:uid="{8089D3CC-AD8D-47CE-A359-0BD217DC8A83}"/>
    <cellStyle name="Normal 43 2 5 2" xfId="20866" xr:uid="{0CBFAF4B-6C4D-4179-BBBF-7C8F8075C2D7}"/>
    <cellStyle name="Normal 43 2 5 2 2" xfId="20867" xr:uid="{041AEC47-B2AB-45F5-A2D2-FD24A7B40CC6}"/>
    <cellStyle name="Normal 43 2 5 2 2 2" xfId="20868" xr:uid="{F3552235-6F36-4209-AF85-A2854CB775CA}"/>
    <cellStyle name="Normal 43 2 5 2 3" xfId="20869" xr:uid="{B99C2DCD-B830-4164-9457-A5D89E6D0C53}"/>
    <cellStyle name="Normal 43 2 5 2 3 2" xfId="20870" xr:uid="{6D7FC949-4431-47E4-9F45-C45ED61190C3}"/>
    <cellStyle name="Normal 43 2 5 2 4" xfId="20871" xr:uid="{1AC25E3C-079C-45CD-9898-34DAED2F64FB}"/>
    <cellStyle name="Normal 43 2 5 2_PP" xfId="20872" xr:uid="{7F75D5E2-4000-4A71-AD7E-72BB5BC5BE02}"/>
    <cellStyle name="Normal 43 2 5 3" xfId="20873" xr:uid="{C7018C07-A885-49FD-BD8F-148A1139A8F5}"/>
    <cellStyle name="Normal 43 2 5 3 2" xfId="20874" xr:uid="{880A3E8A-E7DA-4A55-AC67-E51A52746671}"/>
    <cellStyle name="Normal 43 2 5 3 2 2" xfId="20875" xr:uid="{130E6AF4-C4D3-4364-9A7D-8C98EEEFA2A6}"/>
    <cellStyle name="Normal 43 2 5 3 3" xfId="20876" xr:uid="{1BAB0C21-E3F1-40ED-9E73-66AC853F2EBE}"/>
    <cellStyle name="Normal 43 2 5 3 3 2" xfId="20877" xr:uid="{4ED5FC1D-ABEE-410B-B74A-B88F8AC4EBC8}"/>
    <cellStyle name="Normal 43 2 5 3 4" xfId="20878" xr:uid="{856F35A8-DF07-444D-9967-E2F9241CC112}"/>
    <cellStyle name="Normal 43 2 5 3_PP" xfId="20879" xr:uid="{74779EA0-46DF-4F27-8089-C225EEEDF8D6}"/>
    <cellStyle name="Normal 43 2 5 4" xfId="20880" xr:uid="{6F5F54D3-1FD0-46AB-871D-983A83BA9CA6}"/>
    <cellStyle name="Normal 43 2 5 4 2" xfId="20881" xr:uid="{AB3C395D-9296-4411-8F8F-6F32F1D42F4A}"/>
    <cellStyle name="Normal 43 2 5 5" xfId="20882" xr:uid="{CF82E851-CDBC-46C2-A0A2-E8EE12CCF93A}"/>
    <cellStyle name="Normal 43 2 5 5 2" xfId="20883" xr:uid="{29842463-2151-40AD-B0B7-4EA625C78793}"/>
    <cellStyle name="Normal 43 2 5 6" xfId="20884" xr:uid="{959D50C4-2C2D-4DA7-9304-5D9B04D7DA29}"/>
    <cellStyle name="Normal 43 2 5_(2) SPGD Actuals" xfId="20885" xr:uid="{A7F3C9C6-937C-4CBB-8352-56A9F8F97354}"/>
    <cellStyle name="Normal 43 2 6" xfId="20886" xr:uid="{F6FD2DA6-50EA-47C8-A5E8-443985CAE740}"/>
    <cellStyle name="Normal 43 2 6 2" xfId="20887" xr:uid="{11031BCE-932A-46C4-84DA-7456AE99B166}"/>
    <cellStyle name="Normal 43 2 6 2 2" xfId="20888" xr:uid="{79698907-AE55-48D2-B0F8-51E676996373}"/>
    <cellStyle name="Normal 43 2 6 3" xfId="20889" xr:uid="{F79D5707-BA70-4E07-95A7-BF59F710D7C1}"/>
    <cellStyle name="Normal 43 2 6 3 2" xfId="20890" xr:uid="{1761E10F-3583-4574-91C2-94A3887BE85A}"/>
    <cellStyle name="Normal 43 2 6 4" xfId="20891" xr:uid="{338EF9AD-2A84-4B9B-A119-359092A3BA30}"/>
    <cellStyle name="Normal 43 2 6_PP" xfId="20892" xr:uid="{E571DD6C-5595-40BD-B65C-C52A03BC404E}"/>
    <cellStyle name="Normal 43 2 7" xfId="20893" xr:uid="{38A21678-8530-487B-B4A9-C356B02943C5}"/>
    <cellStyle name="Normal 43 2 7 2" xfId="20894" xr:uid="{25376F9B-A483-46AE-B950-6CF65B2956DF}"/>
    <cellStyle name="Normal 43 2 7 2 2" xfId="20895" xr:uid="{BE18673B-1538-4EDD-8E6C-E7DCCF60DD33}"/>
    <cellStyle name="Normal 43 2 7 3" xfId="20896" xr:uid="{5508DB6C-C29D-4081-AD83-4E3E85FDFC47}"/>
    <cellStyle name="Normal 43 2 7 3 2" xfId="20897" xr:uid="{065C7D01-330F-410D-9607-6D8E9092FCEA}"/>
    <cellStyle name="Normal 43 2 7 4" xfId="20898" xr:uid="{062CA00F-FF64-4A13-9BAB-25B52E6F73DE}"/>
    <cellStyle name="Normal 43 2 7_PP" xfId="20899" xr:uid="{214B53A1-B123-4716-B17C-E8DD3D1BFC06}"/>
    <cellStyle name="Normal 43 2 8" xfId="20900" xr:uid="{646F32AF-CB9C-4C61-AC42-0753FE9A483C}"/>
    <cellStyle name="Normal 43 2_(2) SPGD Actuals" xfId="20901" xr:uid="{7DCA2805-0375-4C66-A5C2-17FC1C5E894C}"/>
    <cellStyle name="Normal 43 3" xfId="20902" xr:uid="{4D6912DF-C3B9-476D-B420-1A7C7E902F7A}"/>
    <cellStyle name="Normal 43 3 2" xfId="20903" xr:uid="{BC13EC4F-8EC2-432E-BE69-F4C98EF8F9A9}"/>
    <cellStyle name="Normal 43 3 2 2" xfId="20904" xr:uid="{07A8D3A2-E607-4137-9778-8F04B899B2ED}"/>
    <cellStyle name="Normal 43 3 2 2 2" xfId="20905" xr:uid="{E3ACF1D5-7F81-46CA-AA9D-9602C1A44049}"/>
    <cellStyle name="Normal 43 3 2 3" xfId="20906" xr:uid="{D4C47488-63BE-4C9D-8DD3-C66A7FB3125F}"/>
    <cellStyle name="Normal 43 3 2 3 2" xfId="20907" xr:uid="{519F827A-EDCE-494D-981F-B69A8F9F77A8}"/>
    <cellStyle name="Normal 43 3 2 4" xfId="20908" xr:uid="{395D30E3-8D4B-41A6-96FF-7F8263E7D070}"/>
    <cellStyle name="Normal 43 3 2_PP" xfId="20909" xr:uid="{2CF2E669-E7E5-4634-8A4D-07A476F0D23E}"/>
    <cellStyle name="Normal 43 3 3" xfId="20910" xr:uid="{2161D8C3-6CC6-4793-B2CB-D26682DE94AE}"/>
    <cellStyle name="Normal 43 3 3 2" xfId="20911" xr:uid="{67B2B03F-3CC9-4FAA-8747-D42F76220232}"/>
    <cellStyle name="Normal 43 3 3 2 2" xfId="20912" xr:uid="{CD7D8D53-A948-4408-825E-C367A078BBB6}"/>
    <cellStyle name="Normal 43 3 3 3" xfId="20913" xr:uid="{3AA6C4EE-7A63-4729-96B5-F6B282CB7301}"/>
    <cellStyle name="Normal 43 3 3 3 2" xfId="20914" xr:uid="{86C07CD8-E544-4240-9B9C-913105CE2F45}"/>
    <cellStyle name="Normal 43 3 3 4" xfId="20915" xr:uid="{6F9A8883-805D-4547-AED2-4675B8A273AA}"/>
    <cellStyle name="Normal 43 3 3_PP" xfId="20916" xr:uid="{88DE65AC-0018-413F-9034-F7003DD0EA5A}"/>
    <cellStyle name="Normal 43 3 4" xfId="20917" xr:uid="{E251D74A-4470-4A9B-B350-CEB655BB8470}"/>
    <cellStyle name="Normal 43 3 4 2" xfId="20918" xr:uid="{6DA78536-FF7A-41E1-AC4B-31C9EB410202}"/>
    <cellStyle name="Normal 43 3 5" xfId="20919" xr:uid="{5BE38E38-9A51-487A-A152-E4AAE9C065EB}"/>
    <cellStyle name="Normal 43 3 5 2" xfId="20920" xr:uid="{54D5933B-0BCF-49BA-9D4B-3A0BF43E5914}"/>
    <cellStyle name="Normal 43 3_(2) SPGD Actuals" xfId="20921" xr:uid="{075BA33C-2D10-420A-B807-FE9A796FB9CF}"/>
    <cellStyle name="Normal 43 4" xfId="20922" xr:uid="{632A3FBA-4E60-41FD-9138-FC140B5A2100}"/>
    <cellStyle name="Normal 43 4 2" xfId="20923" xr:uid="{231434A1-7FA9-43D6-AD73-C5CA78B2B1CD}"/>
    <cellStyle name="Normal 43 4 2 2" xfId="20924" xr:uid="{A0547B56-D8B9-40DF-A7DF-98265BABE833}"/>
    <cellStyle name="Normal 43 4 2 2 2" xfId="20925" xr:uid="{0C9A5D0F-7AED-4965-927D-B094BD95D660}"/>
    <cellStyle name="Normal 43 4 2 3" xfId="20926" xr:uid="{2AE79B59-9A4C-4476-9459-ABF5EDE1EEA3}"/>
    <cellStyle name="Normal 43 4 2 3 2" xfId="20927" xr:uid="{3976EBBE-5080-4604-8434-323DED7C6275}"/>
    <cellStyle name="Normal 43 4 2 4" xfId="20928" xr:uid="{E1C5FBCE-8A03-4CB1-937E-15640ED795BE}"/>
    <cellStyle name="Normal 43 4 2_PP" xfId="20929" xr:uid="{4337889D-9D50-4D3B-9EFB-FFE4A3BD346D}"/>
    <cellStyle name="Normal 43 4 3" xfId="20930" xr:uid="{A5EEC771-571E-4BA7-B6BC-AE4417240394}"/>
    <cellStyle name="Normal 43 4 3 2" xfId="20931" xr:uid="{7F424DFC-3596-49C0-88B3-BD8AD57E8263}"/>
    <cellStyle name="Normal 43 4 3 2 2" xfId="20932" xr:uid="{6F8D44B6-0631-4ED3-B253-25F472F1543F}"/>
    <cellStyle name="Normal 43 4 3 3" xfId="20933" xr:uid="{C81E32F5-9B44-456E-988A-6335D0DD978C}"/>
    <cellStyle name="Normal 43 4 3 3 2" xfId="20934" xr:uid="{C4096724-D4E9-4C2E-B6E6-EC07DD55CE0E}"/>
    <cellStyle name="Normal 43 4 3 4" xfId="20935" xr:uid="{5C35B1B1-3888-43F5-BF0B-BFBF4C8A0F8B}"/>
    <cellStyle name="Normal 43 4 3_PP" xfId="20936" xr:uid="{337D0104-A626-41C7-805E-3A05E642C441}"/>
    <cellStyle name="Normal 43 4 4" xfId="20937" xr:uid="{56A2696C-F352-4176-BB1C-2CA651190E77}"/>
    <cellStyle name="Normal 43 4 4 2" xfId="20938" xr:uid="{820CD63C-934D-4FA2-9ADE-C7328F86FA6B}"/>
    <cellStyle name="Normal 43 4 5" xfId="20939" xr:uid="{7C8CEA0F-B7BB-4A48-8C1B-81FC631BDF65}"/>
    <cellStyle name="Normal 43 4 5 2" xfId="20940" xr:uid="{F5FF5DCE-405C-4A75-B415-DCA9565BC6CA}"/>
    <cellStyle name="Normal 43 4 6" xfId="20941" xr:uid="{88613DE1-B2FF-43CE-B8F3-C4FC24AE1E8C}"/>
    <cellStyle name="Normal 43 4_(2) SPGD Actuals" xfId="20942" xr:uid="{A052BCE7-A231-4A23-A7AC-53D93D4E3D8D}"/>
    <cellStyle name="Normal 43 5" xfId="20943" xr:uid="{5DE047AA-D40A-4711-A1A1-FD70C6ED199B}"/>
    <cellStyle name="Normal 43 5 2" xfId="20944" xr:uid="{B08C7596-951A-43BB-8F14-64E7E3F2AFBF}"/>
    <cellStyle name="Normal 43 5 2 2" xfId="20945" xr:uid="{96D3695F-3A7F-424D-840D-6A303EDC398C}"/>
    <cellStyle name="Normal 43 5 2 2 2" xfId="20946" xr:uid="{E09DF22A-7970-42C4-99BE-D02318DAEF33}"/>
    <cellStyle name="Normal 43 5 2 3" xfId="20947" xr:uid="{935E5451-8E90-4329-BE2D-BF8A39911B86}"/>
    <cellStyle name="Normal 43 5 2 3 2" xfId="20948" xr:uid="{D010398D-414E-43B5-AC0C-FCC9550DD9EE}"/>
    <cellStyle name="Normal 43 5 2 4" xfId="20949" xr:uid="{8733D923-54DB-4A74-9B98-76B07751E6F4}"/>
    <cellStyle name="Normal 43 5 2_PP" xfId="20950" xr:uid="{35A1FB27-F83B-475D-A5B8-D8B8408D6CF6}"/>
    <cellStyle name="Normal 43 5 3" xfId="20951" xr:uid="{4CE0C948-8AD6-49FE-AFE8-EFC81BDBFF5B}"/>
    <cellStyle name="Normal 43 5 3 2" xfId="20952" xr:uid="{4913B7FC-2CBC-4367-9923-40EEFFE4EAC7}"/>
    <cellStyle name="Normal 43 5 3 2 2" xfId="20953" xr:uid="{EFE8B543-786D-46BE-92B5-A17E9D1DE1AA}"/>
    <cellStyle name="Normal 43 5 3 3" xfId="20954" xr:uid="{A22651D9-15C2-4325-839F-190D7D52B58D}"/>
    <cellStyle name="Normal 43 5 3 3 2" xfId="20955" xr:uid="{B5E1C453-2835-4E31-8691-86FE314C1B38}"/>
    <cellStyle name="Normal 43 5 3 4" xfId="20956" xr:uid="{54F7218E-4992-4ABA-BAFA-021AA18A32CD}"/>
    <cellStyle name="Normal 43 5 3_PP" xfId="20957" xr:uid="{81A74082-97A5-47A1-8585-7A50178D4C54}"/>
    <cellStyle name="Normal 43 5 4" xfId="20958" xr:uid="{C4A9CD59-F3E4-4C89-92E0-17069305134A}"/>
    <cellStyle name="Normal 43 5 4 2" xfId="20959" xr:uid="{94220849-42BF-4422-A9E8-F18791CC4749}"/>
    <cellStyle name="Normal 43 5 5" xfId="20960" xr:uid="{665A2847-D513-4CD1-8836-23870B9A608B}"/>
    <cellStyle name="Normal 43 5 5 2" xfId="20961" xr:uid="{67607445-4274-4434-9B4A-CBE9FF73165C}"/>
    <cellStyle name="Normal 43 5 6" xfId="20962" xr:uid="{942FF437-5B3A-4741-95A2-E0638680D2D1}"/>
    <cellStyle name="Normal 43 5_(2) SPGD Actuals" xfId="20963" xr:uid="{6025AE37-BB97-48F4-A52C-D5171B6739D3}"/>
    <cellStyle name="Normal 43 6" xfId="20964" xr:uid="{57E14F81-3920-4E62-B25C-11C3B68E9325}"/>
    <cellStyle name="Normal 43 6 2" xfId="20965" xr:uid="{E6D2955D-0824-45ED-966E-2529B73738EE}"/>
    <cellStyle name="Normal 43 6 2 2" xfId="20966" xr:uid="{92A704A3-0BA3-4F0E-9DA5-C16A975A3F8A}"/>
    <cellStyle name="Normal 43 6 2 2 2" xfId="20967" xr:uid="{346721B9-9E23-4002-ABC4-9559E6C4F81D}"/>
    <cellStyle name="Normal 43 6 2 3" xfId="20968" xr:uid="{686BA6EF-D850-47D4-A286-1793E1843407}"/>
    <cellStyle name="Normal 43 6 2 3 2" xfId="20969" xr:uid="{45EF45DC-3DB1-4632-9273-DF3CE2D63958}"/>
    <cellStyle name="Normal 43 6 2 4" xfId="20970" xr:uid="{EE08B678-FB78-4B57-93E0-31BDE8D98D79}"/>
    <cellStyle name="Normal 43 6 2_PP" xfId="20971" xr:uid="{928733FA-D88D-46AF-A7A1-1ABE57AB4AE7}"/>
    <cellStyle name="Normal 43 6 3" xfId="20972" xr:uid="{CBB2696F-C34E-433A-8757-71FAE4BFFC1E}"/>
    <cellStyle name="Normal 43 6 3 2" xfId="20973" xr:uid="{85DAB039-CBE2-4999-B47B-08C23C28565E}"/>
    <cellStyle name="Normal 43 6 3 2 2" xfId="20974" xr:uid="{28570D38-1267-4713-B912-4B013DE5BF13}"/>
    <cellStyle name="Normal 43 6 3 3" xfId="20975" xr:uid="{8FB894E3-2854-4253-A355-59A010C94F22}"/>
    <cellStyle name="Normal 43 6 3 3 2" xfId="20976" xr:uid="{421EB46B-0EDA-4E6B-93D4-42B7BEE2B4E1}"/>
    <cellStyle name="Normal 43 6 3 4" xfId="20977" xr:uid="{B072A6F0-AFCC-4304-930B-735AC80CA7AE}"/>
    <cellStyle name="Normal 43 6 3_PP" xfId="20978" xr:uid="{B5B647CB-7743-4FAC-AB77-090187D329E1}"/>
    <cellStyle name="Normal 43 6 4" xfId="20979" xr:uid="{DE95E0C0-D23F-4F97-BB45-97CFE407B159}"/>
    <cellStyle name="Normal 43 6 4 2" xfId="20980" xr:uid="{8AE5EFAF-CD92-4D74-B61C-F9C2D1897E8C}"/>
    <cellStyle name="Normal 43 6 5" xfId="20981" xr:uid="{0C96B826-5EDA-4D6D-AC2F-42DE28E7333A}"/>
    <cellStyle name="Normal 43 6 5 2" xfId="20982" xr:uid="{A32559F1-E48A-4668-B012-CD95BFB53E29}"/>
    <cellStyle name="Normal 43 6 6" xfId="20983" xr:uid="{08195BB4-C489-448F-972C-AF1DA429375B}"/>
    <cellStyle name="Normal 43 6_(2) SPGD Actuals" xfId="20984" xr:uid="{F364586C-928C-4045-8596-AAE224E5A69D}"/>
    <cellStyle name="Normal 43 7" xfId="20985" xr:uid="{8C058DDC-B28C-4BAA-8DE6-B62203E800C3}"/>
    <cellStyle name="Normal 43 7 2" xfId="20986" xr:uid="{BA19AAAE-4B28-478C-A54A-D73AD5EA3EFA}"/>
    <cellStyle name="Normal 43 7 2 2" xfId="20987" xr:uid="{CE473CEF-7DB5-4C12-A7EB-5E05A0C19003}"/>
    <cellStyle name="Normal 43 7 3" xfId="20988" xr:uid="{BF2AD43D-30AC-4EDD-84FF-CB4C9C2F80E2}"/>
    <cellStyle name="Normal 43 7 3 2" xfId="20989" xr:uid="{63588C41-2C26-4659-B30C-4A817C25856E}"/>
    <cellStyle name="Normal 43 7 4" xfId="20990" xr:uid="{F081E4B9-8E3E-4ECD-93BA-2AD9FF9EB9DB}"/>
    <cellStyle name="Normal 43 7_PP" xfId="20991" xr:uid="{E6E487EE-3489-4637-B039-F6730DA0679A}"/>
    <cellStyle name="Normal 43 8" xfId="20992" xr:uid="{A03028DD-775C-4CF4-81B6-7CDCE6CFBBFA}"/>
    <cellStyle name="Normal 43 9" xfId="20993" xr:uid="{620A5F26-9A59-453C-9BD6-3C0045480F3F}"/>
    <cellStyle name="Normal 43 9 2" xfId="20994" xr:uid="{0D57A73C-E6E1-4382-B36D-9F2A79654DFB}"/>
    <cellStyle name="Normal 43 9 2 2" xfId="20995" xr:uid="{604B2BDF-EE95-4A66-A3EE-1A606543002C}"/>
    <cellStyle name="Normal 43 9 3" xfId="20996" xr:uid="{681ADD56-17BC-4AA9-A862-90EA76FDAC2C}"/>
    <cellStyle name="Normal 43 9 3 2" xfId="20997" xr:uid="{8AD5E4F5-6D8F-4912-B88D-371DF20B8888}"/>
    <cellStyle name="Normal 43 9 4" xfId="20998" xr:uid="{6E05FB84-A5BA-49C5-8AA6-E275D21205C1}"/>
    <cellStyle name="Normal 43 9_PP" xfId="20999" xr:uid="{1C92B470-DBBA-4AF9-9AD6-9B9A65E3185D}"/>
    <cellStyle name="Normal 43_(1) Control" xfId="21000" xr:uid="{E6F99150-EC58-4268-9901-560285C237BD}"/>
    <cellStyle name="Normal 432" xfId="21001" xr:uid="{368386AF-45AE-48F7-9345-01CE0DDB329B}"/>
    <cellStyle name="Normal 432 2" xfId="21002" xr:uid="{771225DB-851B-4BF3-88D9-EC35C9F1C185}"/>
    <cellStyle name="Normal 432_PP" xfId="21003" xr:uid="{C6307BD4-73F7-4F1B-B169-40DDFC98EF66}"/>
    <cellStyle name="Normal 434" xfId="21004" xr:uid="{5306DAAA-CF09-45A1-9E4F-7E3245013A17}"/>
    <cellStyle name="Normal 434 2" xfId="21005" xr:uid="{285D6E12-F846-4BF9-A0FF-244C7E3C000E}"/>
    <cellStyle name="Normal 434_PP" xfId="21006" xr:uid="{8F89AAFE-8EEE-4AF6-8556-9FABF07923B4}"/>
    <cellStyle name="Normal 435" xfId="21007" xr:uid="{7C8F9470-6EEA-4B01-8841-03B229636A1A}"/>
    <cellStyle name="Normal 435 2" xfId="21008" xr:uid="{159F2FDF-ED8C-42A1-B1D7-BA4918B0F3A3}"/>
    <cellStyle name="Normal 435_PP" xfId="21009" xr:uid="{14D3C3E1-8B6C-4D26-ABDB-47040CE07238}"/>
    <cellStyle name="Normal 436" xfId="21010" xr:uid="{766A92B8-6FAD-459A-B68F-5C6865F5C7A3}"/>
    <cellStyle name="Normal 436 2" xfId="21011" xr:uid="{D460B1FC-4754-44D6-A9A7-0B5AC731DDCB}"/>
    <cellStyle name="Normal 436_PP" xfId="21012" xr:uid="{96116DB6-95FB-46DD-9C3C-0080A48338AD}"/>
    <cellStyle name="Normal 439" xfId="21013" xr:uid="{019FFE29-FA07-45B1-8524-AC592745971F}"/>
    <cellStyle name="Normal 439 2" xfId="21014" xr:uid="{32120DC5-87C7-465A-9956-A01FCF1B11A7}"/>
    <cellStyle name="Normal 439_PP" xfId="21015" xr:uid="{DB8E4AF5-8E9A-4592-B0DF-F9261647F025}"/>
    <cellStyle name="Normal 44" xfId="21016" xr:uid="{6BF6BE3E-899B-43D2-8B14-37F512DBC081}"/>
    <cellStyle name="Normal 44 10" xfId="21017" xr:uid="{5C292000-9AA8-4103-9703-E3CC4F170463}"/>
    <cellStyle name="Normal 44 10 2" xfId="21018" xr:uid="{15E09DE3-2B8E-4532-B4F0-5A1C07AC4361}"/>
    <cellStyle name="Normal 44 10 2 2" xfId="21019" xr:uid="{7B31682B-3884-491F-B7F4-F683ED6DABBE}"/>
    <cellStyle name="Normal 44 10 3" xfId="21020" xr:uid="{C7DDBD41-008D-4144-9501-34240F08F3D0}"/>
    <cellStyle name="Normal 44 10 3 2" xfId="21021" xr:uid="{ABB2CF0E-5149-4FF8-BEDC-2E4CCF43629D}"/>
    <cellStyle name="Normal 44 10 4" xfId="21022" xr:uid="{6BF480B0-1AAE-4374-9D0D-126E112A6E55}"/>
    <cellStyle name="Normal 44 10_PP" xfId="21023" xr:uid="{15654010-1A4A-4BF7-BEDB-85282DFE6522}"/>
    <cellStyle name="Normal 44 11" xfId="21024" xr:uid="{759A03B2-0704-4581-A989-FE66022A796F}"/>
    <cellStyle name="Normal 44 12" xfId="21025" xr:uid="{9FFCCDC6-A732-450C-8990-F4458C2DB064}"/>
    <cellStyle name="Normal 44 13" xfId="21026" xr:uid="{EF2E411F-6717-4FB7-BB48-960AF9241748}"/>
    <cellStyle name="Normal 44 2" xfId="21027" xr:uid="{DE2B94FA-18FE-424B-96F5-0A8B22CC00F7}"/>
    <cellStyle name="Normal 44 2 2" xfId="21028" xr:uid="{2FBF5386-33FD-4D55-BE2C-676F6AB8167B}"/>
    <cellStyle name="Normal 44 2 2 2" xfId="21029" xr:uid="{A5346570-E65C-4AED-ADF8-BB4B7A4E87C2}"/>
    <cellStyle name="Normal 44 2 2 2 2" xfId="21030" xr:uid="{A7372DA2-F6DE-40E8-AE58-165EDA1ED87F}"/>
    <cellStyle name="Normal 44 2 2 2 2 2" xfId="21031" xr:uid="{700D2C27-A187-462B-A2FB-87553B1AB02E}"/>
    <cellStyle name="Normal 44 2 2 2 3" xfId="21032" xr:uid="{C3D05A80-728A-4497-B4F2-583C1429340A}"/>
    <cellStyle name="Normal 44 2 2 2 3 2" xfId="21033" xr:uid="{DC0099FF-F0A9-4FEB-88B2-B264B9C40462}"/>
    <cellStyle name="Normal 44 2 2 2 4" xfId="21034" xr:uid="{6524AFAB-6592-4480-B3D9-6B8A0CD34FE1}"/>
    <cellStyle name="Normal 44 2 2 2_PP" xfId="21035" xr:uid="{710DC4A6-ED4F-4C9F-AD4F-5A30E8D8F61C}"/>
    <cellStyle name="Normal 44 2 2 3" xfId="21036" xr:uid="{1908A478-30D6-4C67-8298-49B7E8D88554}"/>
    <cellStyle name="Normal 44 2 2 3 2" xfId="21037" xr:uid="{91492D93-7ADB-4438-B1D7-5F83B7F92818}"/>
    <cellStyle name="Normal 44 2 2 3 2 2" xfId="21038" xr:uid="{8B5CE9BD-D1CC-468B-9958-59C1BC45638E}"/>
    <cellStyle name="Normal 44 2 2 3 3" xfId="21039" xr:uid="{65FBBA8E-2795-4A51-AF54-4791DF831057}"/>
    <cellStyle name="Normal 44 2 2 3 3 2" xfId="21040" xr:uid="{12C28DED-3B1E-4A29-AF12-C1E219F7F814}"/>
    <cellStyle name="Normal 44 2 2 3 4" xfId="21041" xr:uid="{24D98A1A-7D34-4440-A906-5D90284E971E}"/>
    <cellStyle name="Normal 44 2 2 3_PP" xfId="21042" xr:uid="{A687AAF5-7262-4C42-AC00-8B2310BF6261}"/>
    <cellStyle name="Normal 44 2 2 4" xfId="21043" xr:uid="{65B79A3C-5CB4-481A-A95B-2107232E4967}"/>
    <cellStyle name="Normal 44 2 2 4 2" xfId="21044" xr:uid="{5693F23C-7E03-45EB-ACC3-8E1616403337}"/>
    <cellStyle name="Normal 44 2 2 5" xfId="21045" xr:uid="{83A173CF-16C3-4373-A98A-21E003EAC7F7}"/>
    <cellStyle name="Normal 44 2 2 5 2" xfId="21046" xr:uid="{7FB25751-CFD7-4306-8A54-F5008CDB8BCC}"/>
    <cellStyle name="Normal 44 2 2 6" xfId="21047" xr:uid="{DFBE3C98-7DD3-4AEF-B3FA-484087B2B99E}"/>
    <cellStyle name="Normal 44 2 2_(2) SPGD Actuals" xfId="21048" xr:uid="{0DCED970-327A-43A5-A23F-F1FB4650940B}"/>
    <cellStyle name="Normal 44 2 3" xfId="21049" xr:uid="{BFE30046-3386-44DA-8788-17633FFA6E44}"/>
    <cellStyle name="Normal 44 2 3 2" xfId="21050" xr:uid="{2DAD519B-4281-4D73-B967-B67111D98607}"/>
    <cellStyle name="Normal 44 2 3 2 2" xfId="21051" xr:uid="{957DA080-E4AB-4C4C-B4AC-C5126C910093}"/>
    <cellStyle name="Normal 44 2 3 2 2 2" xfId="21052" xr:uid="{EF9053F7-6B63-4863-A5AB-AA6A4E491BE5}"/>
    <cellStyle name="Normal 44 2 3 2 3" xfId="21053" xr:uid="{6B7682AF-949B-4E8B-9174-82AF054A5733}"/>
    <cellStyle name="Normal 44 2 3 2 3 2" xfId="21054" xr:uid="{40512E52-4326-4205-8319-580829E1DFF6}"/>
    <cellStyle name="Normal 44 2 3 2 4" xfId="21055" xr:uid="{730ED114-0B04-4816-BD98-25DEB6DCDAEC}"/>
    <cellStyle name="Normal 44 2 3 2_PP" xfId="21056" xr:uid="{1DA50DC4-3114-4479-A747-81CB0BC691A2}"/>
    <cellStyle name="Normal 44 2 3 3" xfId="21057" xr:uid="{ED07657A-CD4A-4F2A-B19F-DB25642321FF}"/>
    <cellStyle name="Normal 44 2 3 3 2" xfId="21058" xr:uid="{6C931F19-6CE8-4A2D-860D-7D6E2B79ECA9}"/>
    <cellStyle name="Normal 44 2 3 3 2 2" xfId="21059" xr:uid="{230C9370-3467-48F6-960C-D3D836490FD8}"/>
    <cellStyle name="Normal 44 2 3 3 3" xfId="21060" xr:uid="{D4F32D64-B715-4FB4-BB60-DED17AB0A569}"/>
    <cellStyle name="Normal 44 2 3 3 3 2" xfId="21061" xr:uid="{0BEABAB6-1645-4BB7-98BF-6C4ABAF066A9}"/>
    <cellStyle name="Normal 44 2 3 3 4" xfId="21062" xr:uid="{88BC4063-2B38-45ED-BCD3-27724EBE1AED}"/>
    <cellStyle name="Normal 44 2 3 3_PP" xfId="21063" xr:uid="{61036ECD-5F1C-45F3-B899-B154B9E37AE0}"/>
    <cellStyle name="Normal 44 2 3 4" xfId="21064" xr:uid="{0C0B2758-E6B0-46EA-88B2-84BD6A78EB89}"/>
    <cellStyle name="Normal 44 2 3 4 2" xfId="21065" xr:uid="{B633AEC2-1988-4DCC-BA18-52864F29DB3E}"/>
    <cellStyle name="Normal 44 2 3 5" xfId="21066" xr:uid="{0BD90B9C-F809-49FD-A52A-60C74E6B01B2}"/>
    <cellStyle name="Normal 44 2 3 5 2" xfId="21067" xr:uid="{AE5CBB1C-E70D-43D7-9789-94D8DC02D104}"/>
    <cellStyle name="Normal 44 2 3 6" xfId="21068" xr:uid="{B0D31694-A25A-41E8-935F-150C2519067E}"/>
    <cellStyle name="Normal 44 2 3_(2) SPGD Actuals" xfId="21069" xr:uid="{A62836F8-5759-45C7-B12E-A0824FC4738F}"/>
    <cellStyle name="Normal 44 2 4" xfId="21070" xr:uid="{C37A6B4D-FF2F-465C-80AE-E35A28315C8F}"/>
    <cellStyle name="Normal 44 2 4 2" xfId="21071" xr:uid="{EDE40D4B-DAF7-475A-92B4-BB0515D7A4FC}"/>
    <cellStyle name="Normal 44 2 4 2 2" xfId="21072" xr:uid="{F2F70CCD-AB05-4E14-A832-20384123956F}"/>
    <cellStyle name="Normal 44 2 4 2 2 2" xfId="21073" xr:uid="{A8CE9CD7-054C-4655-B1CA-99399701E89C}"/>
    <cellStyle name="Normal 44 2 4 2 3" xfId="21074" xr:uid="{59DB6BBC-10D7-4150-9D75-A37EE826E4A2}"/>
    <cellStyle name="Normal 44 2 4 2 3 2" xfId="21075" xr:uid="{BB45CC9D-6BC7-4365-BB26-8299A3638CDC}"/>
    <cellStyle name="Normal 44 2 4 2 4" xfId="21076" xr:uid="{43C089AD-9603-42F5-9C65-1D70738DAFB8}"/>
    <cellStyle name="Normal 44 2 4 2_PP" xfId="21077" xr:uid="{1AFE330B-D66D-43D9-A61F-294B4DD25A35}"/>
    <cellStyle name="Normal 44 2 4 3" xfId="21078" xr:uid="{B0F2AD78-44A9-4179-89A4-4F3C54850997}"/>
    <cellStyle name="Normal 44 2 4 3 2" xfId="21079" xr:uid="{6158A52B-2271-4C01-83A3-46457EFDE686}"/>
    <cellStyle name="Normal 44 2 4 3 2 2" xfId="21080" xr:uid="{C61FBE43-2E4E-47C4-B90F-D23630DE7919}"/>
    <cellStyle name="Normal 44 2 4 3 3" xfId="21081" xr:uid="{9028F587-05DA-4E99-90E5-FD8D9953CBE5}"/>
    <cellStyle name="Normal 44 2 4 3 3 2" xfId="21082" xr:uid="{5BB341F4-61CB-44CE-8686-8265FFE3ECD4}"/>
    <cellStyle name="Normal 44 2 4 3 4" xfId="21083" xr:uid="{BC63013D-AC38-4FBD-A9E5-F080250B8E81}"/>
    <cellStyle name="Normal 44 2 4 3_PP" xfId="21084" xr:uid="{98B3634B-2561-4C17-91F7-6D110981FF8C}"/>
    <cellStyle name="Normal 44 2 4 4" xfId="21085" xr:uid="{758B961A-D9E6-43E1-A2D1-C34951CF78E7}"/>
    <cellStyle name="Normal 44 2 4 4 2" xfId="21086" xr:uid="{EAF4CF74-7E13-4021-986B-A9654EE9F8B5}"/>
    <cellStyle name="Normal 44 2 4 5" xfId="21087" xr:uid="{CF35762A-B6A4-40EB-A1EE-3D75D52C41B0}"/>
    <cellStyle name="Normal 44 2 4 5 2" xfId="21088" xr:uid="{A92A9379-73EE-402C-8588-B55A1B96EDE4}"/>
    <cellStyle name="Normal 44 2 4 6" xfId="21089" xr:uid="{93F610D8-FE68-4232-99F4-7D0811E8382D}"/>
    <cellStyle name="Normal 44 2 4_(2) SPGD Actuals" xfId="21090" xr:uid="{9F3E8148-EEAF-4820-BE9D-CE5BE7AF2966}"/>
    <cellStyle name="Normal 44 2 5" xfId="21091" xr:uid="{1778BA3F-7487-433E-8753-3F21FC53F1A8}"/>
    <cellStyle name="Normal 44 2 5 2" xfId="21092" xr:uid="{F5CB7B8E-5A49-40D7-9926-82992130C90C}"/>
    <cellStyle name="Normal 44 2 5 2 2" xfId="21093" xr:uid="{2933F29F-9C74-489C-ACC2-6967F4D2849F}"/>
    <cellStyle name="Normal 44 2 5 2 2 2" xfId="21094" xr:uid="{2EF03483-9DE7-4E3E-98E0-DDD15CDB4428}"/>
    <cellStyle name="Normal 44 2 5 2 3" xfId="21095" xr:uid="{109619C3-B862-47F7-8980-CF2EAB308B4B}"/>
    <cellStyle name="Normal 44 2 5 2 3 2" xfId="21096" xr:uid="{9276FE74-29DE-443A-8AE9-2BD9C9908C09}"/>
    <cellStyle name="Normal 44 2 5 2 4" xfId="21097" xr:uid="{FE7C160C-CF2C-42E7-A374-BCFA0766E248}"/>
    <cellStyle name="Normal 44 2 5 2_PP" xfId="21098" xr:uid="{2A46BA7B-C4B0-4BF5-B0E3-1905A535EF27}"/>
    <cellStyle name="Normal 44 2 5 3" xfId="21099" xr:uid="{FAD89F55-77EF-4DA1-B45F-E4589C4921F1}"/>
    <cellStyle name="Normal 44 2 5 3 2" xfId="21100" xr:uid="{010BA1A8-E268-4AC3-B54B-77CCF0422207}"/>
    <cellStyle name="Normal 44 2 5 3 2 2" xfId="21101" xr:uid="{76872F0A-DFD7-4E11-BC08-E8606A0B35AE}"/>
    <cellStyle name="Normal 44 2 5 3 3" xfId="21102" xr:uid="{3FFB1C0F-A28E-468C-AAB0-0C309BCC3A21}"/>
    <cellStyle name="Normal 44 2 5 3 3 2" xfId="21103" xr:uid="{7B86FB06-FE4E-4961-A941-5006ABB5FCFA}"/>
    <cellStyle name="Normal 44 2 5 3 4" xfId="21104" xr:uid="{42090416-2B4B-4E0E-A952-C7AF3D89045E}"/>
    <cellStyle name="Normal 44 2 5 3_PP" xfId="21105" xr:uid="{E51CD308-BCC2-454D-B121-7A18173F9128}"/>
    <cellStyle name="Normal 44 2 5 4" xfId="21106" xr:uid="{FC75940E-4D67-4A69-91F8-8AA813084D29}"/>
    <cellStyle name="Normal 44 2 5 4 2" xfId="21107" xr:uid="{DA373767-F405-48D6-BA4A-D62DB7B83D2A}"/>
    <cellStyle name="Normal 44 2 5 5" xfId="21108" xr:uid="{6D2B516D-1C42-403F-BCC0-80771E7F88B4}"/>
    <cellStyle name="Normal 44 2 5 5 2" xfId="21109" xr:uid="{43BFA3B4-57ED-426A-B5D1-A2F0E1857826}"/>
    <cellStyle name="Normal 44 2 5 6" xfId="21110" xr:uid="{5B58CBF5-681D-4C35-B0D2-C897E4B57401}"/>
    <cellStyle name="Normal 44 2 5_(2) SPGD Actuals" xfId="21111" xr:uid="{1E74AECF-D23B-438E-893C-0471935A30BF}"/>
    <cellStyle name="Normal 44 2 6" xfId="21112" xr:uid="{71E5647B-2E05-4AFC-9EDA-9FD527CA8A07}"/>
    <cellStyle name="Normal 44 2 6 2" xfId="21113" xr:uid="{51D646AD-DD19-43A5-9A75-488B5089DB58}"/>
    <cellStyle name="Normal 44 2 6 2 2" xfId="21114" xr:uid="{46D573FB-388F-47B5-AB4E-188868303FD9}"/>
    <cellStyle name="Normal 44 2 6 3" xfId="21115" xr:uid="{27618F2C-DEF7-4A6C-B9FB-2D1059AC560F}"/>
    <cellStyle name="Normal 44 2 6 3 2" xfId="21116" xr:uid="{349F202D-A6BA-4171-8861-9A288144BE21}"/>
    <cellStyle name="Normal 44 2 6 4" xfId="21117" xr:uid="{CB70A88B-CB60-46A5-ACF6-577C277A8A18}"/>
    <cellStyle name="Normal 44 2 6_PP" xfId="21118" xr:uid="{0C872AF0-501C-42B2-A084-38C6E6F25CF7}"/>
    <cellStyle name="Normal 44 2 7" xfId="21119" xr:uid="{B86E71E1-0A51-4732-B5BC-2FE46F4AFA14}"/>
    <cellStyle name="Normal 44 2 7 2" xfId="21120" xr:uid="{7221012E-F941-45FB-B91D-DC831F074403}"/>
    <cellStyle name="Normal 44 2 7 2 2" xfId="21121" xr:uid="{51863F9E-1AD4-4988-8C24-3D1CD29DCDB7}"/>
    <cellStyle name="Normal 44 2 7 3" xfId="21122" xr:uid="{457A81A7-B267-4355-86B6-01A7DD1278D7}"/>
    <cellStyle name="Normal 44 2 7 3 2" xfId="21123" xr:uid="{A54F825F-3085-49FB-925C-F041B1ABF534}"/>
    <cellStyle name="Normal 44 2 7 4" xfId="21124" xr:uid="{076600D5-DA99-45D6-8D18-5731FA6B5355}"/>
    <cellStyle name="Normal 44 2 7_PP" xfId="21125" xr:uid="{73D0F2B2-14FB-4CC5-A8C3-05CDA7C3E528}"/>
    <cellStyle name="Normal 44 2 8" xfId="21126" xr:uid="{4213BBC8-CE0B-4284-B59B-7590F59D2256}"/>
    <cellStyle name="Normal 44 2_(2) SPGD Actuals" xfId="21127" xr:uid="{0C78C938-CD9B-43BD-B98D-530E2B720429}"/>
    <cellStyle name="Normal 44 3" xfId="21128" xr:uid="{762D23FB-DCFC-4745-8CDA-2FCC0E2D1182}"/>
    <cellStyle name="Normal 44 3 2" xfId="21129" xr:uid="{1D0995FE-22A1-413A-998C-C8CE49DF4B50}"/>
    <cellStyle name="Normal 44 3 2 2" xfId="21130" xr:uid="{FE78A6C1-F5F1-4EF4-A452-397914B32639}"/>
    <cellStyle name="Normal 44 3 2 2 2" xfId="21131" xr:uid="{87E97092-A7B4-4D27-A00A-4B9FFEADF89B}"/>
    <cellStyle name="Normal 44 3 2 3" xfId="21132" xr:uid="{3FAE8301-BA78-47BD-97B2-14169CE83D08}"/>
    <cellStyle name="Normal 44 3 2 3 2" xfId="21133" xr:uid="{FA9C5C61-BBA0-4213-B3B0-E5D545BE7EA2}"/>
    <cellStyle name="Normal 44 3 2 4" xfId="21134" xr:uid="{937E330F-C042-4928-B1C0-6F861BB1ABF5}"/>
    <cellStyle name="Normal 44 3 2_PP" xfId="21135" xr:uid="{7F94074E-D4C8-4AA6-9D2C-AA17951CEA2F}"/>
    <cellStyle name="Normal 44 3 3" xfId="21136" xr:uid="{9018B380-93D6-48C8-8123-7101324A47D4}"/>
    <cellStyle name="Normal 44 3 3 2" xfId="21137" xr:uid="{7CD7ECEE-29EC-4882-875C-F2C139D1C74C}"/>
    <cellStyle name="Normal 44 3 3 2 2" xfId="21138" xr:uid="{65EFDE94-D5B9-4721-802D-74B0D62E414E}"/>
    <cellStyle name="Normal 44 3 3 3" xfId="21139" xr:uid="{D4167336-10B2-4128-A0E5-948EC525657D}"/>
    <cellStyle name="Normal 44 3 3 3 2" xfId="21140" xr:uid="{8D378CF7-0C6D-49D9-9321-5901A795B5B6}"/>
    <cellStyle name="Normal 44 3 3 4" xfId="21141" xr:uid="{2F052A99-2368-4B74-8778-E37A39AAB8E7}"/>
    <cellStyle name="Normal 44 3 3_PP" xfId="21142" xr:uid="{551C9FAC-57D2-45B3-881B-B37B661F556B}"/>
    <cellStyle name="Normal 44 3 4" xfId="21143" xr:uid="{C43C7B54-5B3A-4764-934E-C3E0E4A5D907}"/>
    <cellStyle name="Normal 44 3 4 2" xfId="21144" xr:uid="{7970967B-80A9-45F8-BE7D-CAE3F00B4648}"/>
    <cellStyle name="Normal 44 3 5" xfId="21145" xr:uid="{65A82945-C431-4C78-9814-1457DC977C64}"/>
    <cellStyle name="Normal 44 3 5 2" xfId="21146" xr:uid="{3FA48F0A-DC75-400B-8C03-B4E2E5989974}"/>
    <cellStyle name="Normal 44 3_(2) SPGD Actuals" xfId="21147" xr:uid="{290BFB88-CD59-4F04-8714-96AFAA215170}"/>
    <cellStyle name="Normal 44 4" xfId="21148" xr:uid="{3C5FF7A4-A7F5-42C9-BCBA-FB64CAAA6AA3}"/>
    <cellStyle name="Normal 44 4 2" xfId="21149" xr:uid="{EE48D8C9-A2FA-44CD-8516-2C338C41604F}"/>
    <cellStyle name="Normal 44 4 2 2" xfId="21150" xr:uid="{EAEE46B8-F2CA-4D09-AACA-FD44719A724F}"/>
    <cellStyle name="Normal 44 4 2 2 2" xfId="21151" xr:uid="{E1D3B510-FE62-4520-80F3-827BFDD2A882}"/>
    <cellStyle name="Normal 44 4 2 3" xfId="21152" xr:uid="{FDAFDCB8-DEFC-4C8F-83FE-45086869230C}"/>
    <cellStyle name="Normal 44 4 2 3 2" xfId="21153" xr:uid="{FA364629-9E3E-4B17-A9E5-FCCAE1BA5B5D}"/>
    <cellStyle name="Normal 44 4 2 4" xfId="21154" xr:uid="{D6E44526-57B0-4DC8-AFF8-B226DDE5C30C}"/>
    <cellStyle name="Normal 44 4 2_PP" xfId="21155" xr:uid="{1B367DCD-BA38-4838-AC78-04C57CC735D2}"/>
    <cellStyle name="Normal 44 4 3" xfId="21156" xr:uid="{05ACC927-F5E9-4E11-9AD5-47D20D15685E}"/>
    <cellStyle name="Normal 44 4 3 2" xfId="21157" xr:uid="{D847FA21-24B3-4AA0-A257-4B2B7E1AD069}"/>
    <cellStyle name="Normal 44 4 3 2 2" xfId="21158" xr:uid="{691DBD66-BF89-4675-8612-20AEB59436F9}"/>
    <cellStyle name="Normal 44 4 3 3" xfId="21159" xr:uid="{1403437D-C703-4E2C-93E1-FCC147962BBB}"/>
    <cellStyle name="Normal 44 4 3 3 2" xfId="21160" xr:uid="{6DCEDB65-4A78-4A86-8AD2-B8229CDD8F3A}"/>
    <cellStyle name="Normal 44 4 3 4" xfId="21161" xr:uid="{AB864489-FCAA-4294-8CF8-0FDADBB018B3}"/>
    <cellStyle name="Normal 44 4 3_PP" xfId="21162" xr:uid="{41451BA8-0A74-4C96-9F8A-B1C49E05CB7D}"/>
    <cellStyle name="Normal 44 4 4" xfId="21163" xr:uid="{0CCDD39A-49C2-41F9-8603-F5B30EC0F5E2}"/>
    <cellStyle name="Normal 44 4 4 2" xfId="21164" xr:uid="{73F33996-373B-4C6D-AC82-29741B19D31A}"/>
    <cellStyle name="Normal 44 4 5" xfId="21165" xr:uid="{4EE5C7EF-1FAA-4EC2-8C24-4919D48853B8}"/>
    <cellStyle name="Normal 44 4 5 2" xfId="21166" xr:uid="{BCE75B5A-87F8-4F55-B8FD-5EA26B954506}"/>
    <cellStyle name="Normal 44 4 6" xfId="21167" xr:uid="{EDD4851D-9D22-46AF-B838-6573C2778DEE}"/>
    <cellStyle name="Normal 44 4_(2) SPGD Actuals" xfId="21168" xr:uid="{3CCA9E12-5E1F-4054-B8BB-489AD765A622}"/>
    <cellStyle name="Normal 44 5" xfId="21169" xr:uid="{6E9F6E7F-1056-4D86-A90D-CC4AC4DA4416}"/>
    <cellStyle name="Normal 44 5 2" xfId="21170" xr:uid="{051EC4D5-B546-475A-B906-6C83BF06C36D}"/>
    <cellStyle name="Normal 44 5 2 2" xfId="21171" xr:uid="{3DFB7D85-F9AA-4D1F-9272-BF0467EBB26A}"/>
    <cellStyle name="Normal 44 5 2 2 2" xfId="21172" xr:uid="{E22B6238-F8AC-490E-A7EA-CAF172418369}"/>
    <cellStyle name="Normal 44 5 2 3" xfId="21173" xr:uid="{802F3179-D214-430D-85F3-26702331FCFD}"/>
    <cellStyle name="Normal 44 5 2 3 2" xfId="21174" xr:uid="{42486522-9D8F-4FD5-9694-60775481C608}"/>
    <cellStyle name="Normal 44 5 2 4" xfId="21175" xr:uid="{FDC7A027-F79A-4F99-9334-63F3261BD62E}"/>
    <cellStyle name="Normal 44 5 2_PP" xfId="21176" xr:uid="{1661C53A-4C2F-43F9-9BA7-2E4B0BF98838}"/>
    <cellStyle name="Normal 44 5 3" xfId="21177" xr:uid="{25667352-5DFE-47FD-A778-BD4780473189}"/>
    <cellStyle name="Normal 44 5 3 2" xfId="21178" xr:uid="{23D2C9DD-60B4-440D-A801-8E33259E0074}"/>
    <cellStyle name="Normal 44 5 3 2 2" xfId="21179" xr:uid="{56F1A02F-7144-4514-BC97-1BADFE5A5686}"/>
    <cellStyle name="Normal 44 5 3 3" xfId="21180" xr:uid="{B48EC289-D2AD-41AF-83D8-094557F820E8}"/>
    <cellStyle name="Normal 44 5 3 3 2" xfId="21181" xr:uid="{8921ED81-3038-4211-8D26-E30C0C655B17}"/>
    <cellStyle name="Normal 44 5 3 4" xfId="21182" xr:uid="{9DA57C9A-1D06-4861-9D3C-9A1853092794}"/>
    <cellStyle name="Normal 44 5 3_PP" xfId="21183" xr:uid="{37A93D2D-5E18-414B-822A-0CE842233CAD}"/>
    <cellStyle name="Normal 44 5 4" xfId="21184" xr:uid="{6A761C97-FCF5-4605-8B39-174BD6900893}"/>
    <cellStyle name="Normal 44 5 4 2" xfId="21185" xr:uid="{2B34320A-5DCC-4C38-8050-CD48A75D16F1}"/>
    <cellStyle name="Normal 44 5 5" xfId="21186" xr:uid="{E07325B9-3B74-4E8B-A0FE-FE677F4522C5}"/>
    <cellStyle name="Normal 44 5 5 2" xfId="21187" xr:uid="{012A50CC-F54B-4C2D-8B85-68D57A579F53}"/>
    <cellStyle name="Normal 44 5 6" xfId="21188" xr:uid="{E34F9388-2BA9-4824-9550-88B603D56EE2}"/>
    <cellStyle name="Normal 44 5_(2) SPGD Actuals" xfId="21189" xr:uid="{E5032F03-0BCE-429F-B4F1-4BB853D92FE4}"/>
    <cellStyle name="Normal 44 6" xfId="21190" xr:uid="{3D2B1E49-BFC3-403D-B695-2564690395D3}"/>
    <cellStyle name="Normal 44 6 2" xfId="21191" xr:uid="{C3AC6288-8C13-4988-9A48-10F91F4B3A82}"/>
    <cellStyle name="Normal 44 6 2 2" xfId="21192" xr:uid="{9C024C27-4FAB-4A89-955F-AD2676111D5F}"/>
    <cellStyle name="Normal 44 6 2 2 2" xfId="21193" xr:uid="{61E6BD1B-0960-4185-934B-20317E7921DD}"/>
    <cellStyle name="Normal 44 6 2 3" xfId="21194" xr:uid="{0DB5563A-B53D-4EEE-8998-EBFCF28CF140}"/>
    <cellStyle name="Normal 44 6 2 3 2" xfId="21195" xr:uid="{59F58F61-CED5-46EC-BCF3-9C23546E63FA}"/>
    <cellStyle name="Normal 44 6 2 4" xfId="21196" xr:uid="{1C76A318-4CBA-4C9D-9E57-D8713A1C53C4}"/>
    <cellStyle name="Normal 44 6 2_PP" xfId="21197" xr:uid="{23441DE9-CFFD-4939-8D8F-B10C2C58BB6D}"/>
    <cellStyle name="Normal 44 6 3" xfId="21198" xr:uid="{33FB3E9B-DB0E-48A1-A21A-5674CBA9A839}"/>
    <cellStyle name="Normal 44 6 3 2" xfId="21199" xr:uid="{4DEE35AF-3E1C-492E-8796-C5EE74ED3772}"/>
    <cellStyle name="Normal 44 6 3 2 2" xfId="21200" xr:uid="{B27DB9AA-508E-44D0-BC0B-D97D1112D22E}"/>
    <cellStyle name="Normal 44 6 3 3" xfId="21201" xr:uid="{7068BB69-C3E9-4BD7-87A2-CBA680CE9EAE}"/>
    <cellStyle name="Normal 44 6 3 3 2" xfId="21202" xr:uid="{854DCF0C-0469-4B1D-B5A9-E849D5E9EDF8}"/>
    <cellStyle name="Normal 44 6 3 4" xfId="21203" xr:uid="{22DDE8A5-8F89-4579-AFCB-A03075F5CD47}"/>
    <cellStyle name="Normal 44 6 3_PP" xfId="21204" xr:uid="{6D1E8739-4F0E-4EAB-B621-DDD7A3ADC2E7}"/>
    <cellStyle name="Normal 44 6 4" xfId="21205" xr:uid="{21E52D38-1214-4380-AA6D-56ACDF1C4B56}"/>
    <cellStyle name="Normal 44 6 4 2" xfId="21206" xr:uid="{B332BD38-A6FA-400B-96C6-DE9AFC2BA081}"/>
    <cellStyle name="Normal 44 6 5" xfId="21207" xr:uid="{656409C9-7D32-4408-9BBD-45039F698283}"/>
    <cellStyle name="Normal 44 6 5 2" xfId="21208" xr:uid="{6B568487-E16E-418A-816F-C6AAE0BF6EC8}"/>
    <cellStyle name="Normal 44 6 6" xfId="21209" xr:uid="{57D3B7D5-D718-476F-A3B0-C337B68D888E}"/>
    <cellStyle name="Normal 44 6_(2) SPGD Actuals" xfId="21210" xr:uid="{74F161CF-ABA8-4D65-9E61-3C55FF3E7BA2}"/>
    <cellStyle name="Normal 44 7" xfId="21211" xr:uid="{25B0CDE0-6E5A-4CE7-BF6F-27744BE7EBA5}"/>
    <cellStyle name="Normal 44 7 2" xfId="21212" xr:uid="{EAB289EF-ADF3-4450-A9B4-1258247B9ECD}"/>
    <cellStyle name="Normal 44 7 2 2" xfId="21213" xr:uid="{49835BC5-F281-445F-B7B5-2D30E8B1083F}"/>
    <cellStyle name="Normal 44 7 3" xfId="21214" xr:uid="{B971F882-A3C1-4859-B12A-6E569753ECE2}"/>
    <cellStyle name="Normal 44 7 3 2" xfId="21215" xr:uid="{EDD0A1F5-52C2-46E1-9F1E-557DF09F95B2}"/>
    <cellStyle name="Normal 44 7 4" xfId="21216" xr:uid="{27C18C42-4DB5-458D-A7E8-0920F70FD49C}"/>
    <cellStyle name="Normal 44 7_PP" xfId="21217" xr:uid="{8984D9C8-5EA4-4644-9419-F02B25756511}"/>
    <cellStyle name="Normal 44 8" xfId="21218" xr:uid="{80A807B4-9703-4BDF-87A8-6EDABE1016A7}"/>
    <cellStyle name="Normal 44 8 2" xfId="21219" xr:uid="{883304C9-8D35-4D20-8CF9-7512A4EEB9D2}"/>
    <cellStyle name="Normal 44 8 2 2" xfId="21220" xr:uid="{02819A73-DF9F-4DDE-9DDC-4921C134253E}"/>
    <cellStyle name="Normal 44 8 3" xfId="21221" xr:uid="{5B185D94-1BC1-4DAC-A2A6-75385B83D9F5}"/>
    <cellStyle name="Normal 44 8 3 2" xfId="21222" xr:uid="{AC2893CC-025D-411A-BC41-15B200AC491E}"/>
    <cellStyle name="Normal 44 8 4" xfId="21223" xr:uid="{47819AD9-CF82-4BC1-9854-5AD6407ED928}"/>
    <cellStyle name="Normal 44 8_PP" xfId="21224" xr:uid="{D6454AE6-5418-4FCC-B998-A1039DEFF707}"/>
    <cellStyle name="Normal 44 9" xfId="21225" xr:uid="{11852787-BB51-40F7-B46A-6ED425723A05}"/>
    <cellStyle name="Normal 44 9 2" xfId="21226" xr:uid="{FA098FEA-F5A5-415F-9C5A-7E555F8B67F7}"/>
    <cellStyle name="Normal 44 9 2 2" xfId="21227" xr:uid="{32B1AEA0-316C-4812-9AD2-9C14F3E7DDD4}"/>
    <cellStyle name="Normal 44 9 3" xfId="21228" xr:uid="{D6120680-AD46-46AA-99AE-F81779A3FFD4}"/>
    <cellStyle name="Normal 44 9 3 2" xfId="21229" xr:uid="{AE5B9D7F-0B7C-4EE3-A173-BC924F8554EB}"/>
    <cellStyle name="Normal 44 9 4" xfId="21230" xr:uid="{4B952C98-F8F9-4895-B00D-BE8EAB7A89FF}"/>
    <cellStyle name="Normal 44 9_PP" xfId="21231" xr:uid="{D5C1CE82-8498-47BB-8BEF-54F8F98F1B95}"/>
    <cellStyle name="Normal 44_(1) Control" xfId="21232" xr:uid="{9B863061-FDB0-45EF-89D3-95693872AE39}"/>
    <cellStyle name="Normal 440" xfId="21233" xr:uid="{8A23D84C-0621-490E-95D2-F7B5CA420F4B}"/>
    <cellStyle name="Normal 440 2" xfId="21234" xr:uid="{70D4465C-6E73-4E0A-8E52-ACB3B520870A}"/>
    <cellStyle name="Normal 440_PP" xfId="21235" xr:uid="{9E1B6412-30F2-4635-9BC9-97FDB2049248}"/>
    <cellStyle name="Normal 441" xfId="21236" xr:uid="{1A9DBFD0-88FA-4135-A985-EEC173E423A8}"/>
    <cellStyle name="Normal 441 2" xfId="21237" xr:uid="{34E17E3C-AEAC-41C1-A037-1B947C4AD36E}"/>
    <cellStyle name="Normal 441_PP" xfId="21238" xr:uid="{5BF60452-BBF5-47EE-8F64-7EB8ABC1AAD2}"/>
    <cellStyle name="Normal 443" xfId="21239" xr:uid="{36FE644F-16B4-490A-AE8B-9F6CDC9AEBAB}"/>
    <cellStyle name="Normal 443 2" xfId="21240" xr:uid="{C90D7514-C321-4809-8DDA-875F06E270CE}"/>
    <cellStyle name="Normal 443_PP" xfId="21241" xr:uid="{37942F54-CB5C-4109-8ACC-E7CC3F9CD492}"/>
    <cellStyle name="Normal 445" xfId="21242" xr:uid="{13822FED-95F7-41DD-A5FF-117B151BF918}"/>
    <cellStyle name="Normal 445 2" xfId="21243" xr:uid="{996C3374-8E02-41EA-9FE9-03626C87AE2F}"/>
    <cellStyle name="Normal 445_PP" xfId="21244" xr:uid="{08809615-A139-4FA8-AEF9-50D21AEAFEC0}"/>
    <cellStyle name="Normal 446" xfId="21245" xr:uid="{CEAE4340-4B73-4B96-A6EA-F0FE30002523}"/>
    <cellStyle name="Normal 446 2" xfId="21246" xr:uid="{1BFB7A0F-F113-4BA7-B231-48597EB25F39}"/>
    <cellStyle name="Normal 446_PP" xfId="21247" xr:uid="{CBE99D0D-EBA4-48CE-B6BC-C24620D8B65B}"/>
    <cellStyle name="Normal 45" xfId="21248" xr:uid="{10546A14-8D6F-4D85-ADB2-DE042A179CE2}"/>
    <cellStyle name="Normal 45 10" xfId="21249" xr:uid="{7690BBD0-D4BA-43EE-A5F8-FD7221AF5F79}"/>
    <cellStyle name="Normal 45 10 2" xfId="21250" xr:uid="{29FD4BBE-D23E-4F62-9097-5F96E4DF25B4}"/>
    <cellStyle name="Normal 45 10 2 2" xfId="21251" xr:uid="{1FF1997E-EBBD-48ED-BFC6-9492ACA43451}"/>
    <cellStyle name="Normal 45 10 3" xfId="21252" xr:uid="{F3B88D05-AE19-4FBE-8299-C84578E785F6}"/>
    <cellStyle name="Normal 45 10 3 2" xfId="21253" xr:uid="{A4FE151C-025B-41E9-936B-E655B6E06C18}"/>
    <cellStyle name="Normal 45 10 4" xfId="21254" xr:uid="{16B25C5D-F2EC-49DF-89F6-B0C58996AEAA}"/>
    <cellStyle name="Normal 45 10_PP" xfId="21255" xr:uid="{9F9B537D-1079-42A2-9B25-3B9F117C208A}"/>
    <cellStyle name="Normal 45 11" xfId="21256" xr:uid="{7C9BBB2B-FA56-436F-AB3D-2BE49E9A008B}"/>
    <cellStyle name="Normal 45 12" xfId="21257" xr:uid="{A577EA7D-F4A0-4324-832C-D63ED7A2D38B}"/>
    <cellStyle name="Normal 45 13" xfId="21258" xr:uid="{4C716683-91E4-4AEC-A4DE-FD7E78E39316}"/>
    <cellStyle name="Normal 45 2" xfId="21259" xr:uid="{9E4F6A68-AA1C-4BCC-B4B0-59FBB97CB0D0}"/>
    <cellStyle name="Normal 45 2 2" xfId="21260" xr:uid="{E4EACDDA-07F5-49A0-9ABA-2ED46429C192}"/>
    <cellStyle name="Normal 45 2 2 2" xfId="21261" xr:uid="{D0CFB6DC-EAB4-4739-A2FE-8D85DCFCD6DA}"/>
    <cellStyle name="Normal 45 2 2 2 2" xfId="21262" xr:uid="{264883EF-15F5-4665-8795-492A55C1DC3C}"/>
    <cellStyle name="Normal 45 2 2 2 2 2" xfId="21263" xr:uid="{5AFC1D95-7709-42E5-8DAE-DA4DEC17D901}"/>
    <cellStyle name="Normal 45 2 2 2 3" xfId="21264" xr:uid="{3C5BD9C5-E9CD-44F3-9286-52183518FEDC}"/>
    <cellStyle name="Normal 45 2 2 2 3 2" xfId="21265" xr:uid="{64BB1DE7-7129-4EE6-90DB-72CC6CC9C712}"/>
    <cellStyle name="Normal 45 2 2 2 4" xfId="21266" xr:uid="{DBD2166B-72CE-4035-A168-18A3E0F0FC9F}"/>
    <cellStyle name="Normal 45 2 2 2_PP" xfId="21267" xr:uid="{EE828CB7-8F0B-4FD0-95C6-00938F891F94}"/>
    <cellStyle name="Normal 45 2 2 3" xfId="21268" xr:uid="{2CAB6FD0-0F41-4BE5-AF72-3819D2A5756A}"/>
    <cellStyle name="Normal 45 2 2 3 2" xfId="21269" xr:uid="{EF6A7A5B-7FD3-476A-AE46-C65C1F0D365D}"/>
    <cellStyle name="Normal 45 2 2 3 2 2" xfId="21270" xr:uid="{BE3E6835-EAB7-4427-8EE9-DA83980E3CF5}"/>
    <cellStyle name="Normal 45 2 2 3 3" xfId="21271" xr:uid="{7067B15D-C4E4-45C4-BBDD-DAFBC334B745}"/>
    <cellStyle name="Normal 45 2 2 3 3 2" xfId="21272" xr:uid="{EF813751-4E37-4FF6-80D8-37B96C36C12B}"/>
    <cellStyle name="Normal 45 2 2 3 4" xfId="21273" xr:uid="{476AAB46-3130-4996-B3F4-8A2218F8D084}"/>
    <cellStyle name="Normal 45 2 2 3_PP" xfId="21274" xr:uid="{88003BDC-2FC3-4ECD-88E3-DBB42C31F42B}"/>
    <cellStyle name="Normal 45 2 2 4" xfId="21275" xr:uid="{BA479A4F-B3FA-4EB5-AF26-422376269262}"/>
    <cellStyle name="Normal 45 2 2 4 2" xfId="21276" xr:uid="{C2B8B01F-3DE9-491D-BB16-EC4264322CC5}"/>
    <cellStyle name="Normal 45 2 2 5" xfId="21277" xr:uid="{65AC4036-99F6-414B-84ED-8433FF4D2F98}"/>
    <cellStyle name="Normal 45 2 2 5 2" xfId="21278" xr:uid="{0C65B56B-9B33-4793-B38B-AEFF18F82ECB}"/>
    <cellStyle name="Normal 45 2 2 6" xfId="21279" xr:uid="{8D2FAD08-FF94-4AC9-887F-23198CA5A95D}"/>
    <cellStyle name="Normal 45 2 2_(2) SPGD Actuals" xfId="21280" xr:uid="{BD57448A-05C3-413D-B73C-8AB01F7DC8C1}"/>
    <cellStyle name="Normal 45 2 3" xfId="21281" xr:uid="{4B674B8E-9AF0-4588-9269-C546DA19D78F}"/>
    <cellStyle name="Normal 45 2 3 2" xfId="21282" xr:uid="{15B91E82-AE32-41D6-98B6-C0688D93C492}"/>
    <cellStyle name="Normal 45 2 3 2 2" xfId="21283" xr:uid="{39E59D56-EB9A-49C8-857E-F3B04C374920}"/>
    <cellStyle name="Normal 45 2 3 2 2 2" xfId="21284" xr:uid="{57E33D7D-0FEE-4211-8954-ABA98F91D2D3}"/>
    <cellStyle name="Normal 45 2 3 2 3" xfId="21285" xr:uid="{583391D3-3F34-4294-9DC8-927C91633849}"/>
    <cellStyle name="Normal 45 2 3 2 3 2" xfId="21286" xr:uid="{8DB864C3-8C79-4D5D-BD98-096DB313E6A3}"/>
    <cellStyle name="Normal 45 2 3 2 4" xfId="21287" xr:uid="{829668AF-7BD7-47C8-84D7-07545B6BAE9E}"/>
    <cellStyle name="Normal 45 2 3 2_PP" xfId="21288" xr:uid="{49ECFD8A-C580-4608-B7DB-A4CDAAB9F54D}"/>
    <cellStyle name="Normal 45 2 3 3" xfId="21289" xr:uid="{3B8B200D-FC2F-4070-BDEE-0E08501EB8E4}"/>
    <cellStyle name="Normal 45 2 3 3 2" xfId="21290" xr:uid="{3C0EC68C-C402-492B-AA5F-605158362E9F}"/>
    <cellStyle name="Normal 45 2 3 3 2 2" xfId="21291" xr:uid="{D9EA76C3-8EB3-4D9F-89FA-D10450B3BA27}"/>
    <cellStyle name="Normal 45 2 3 3 3" xfId="21292" xr:uid="{2CDA5D17-87E4-4B6B-B197-E5EFE5745843}"/>
    <cellStyle name="Normal 45 2 3 3 3 2" xfId="21293" xr:uid="{C9126DD2-F50D-4A14-8542-8BB8CA325299}"/>
    <cellStyle name="Normal 45 2 3 3 4" xfId="21294" xr:uid="{9EF00E0E-CA0E-4A79-9D38-45FD2B9D0896}"/>
    <cellStyle name="Normal 45 2 3 3_PP" xfId="21295" xr:uid="{EA2AE5F6-203E-46E4-98E9-D6C2ECE44CAC}"/>
    <cellStyle name="Normal 45 2 3 4" xfId="21296" xr:uid="{3A9DE1E5-9021-4C95-8169-2708E779EA57}"/>
    <cellStyle name="Normal 45 2 3 4 2" xfId="21297" xr:uid="{64FAE17D-16EF-4B90-BC31-B3C189107FB3}"/>
    <cellStyle name="Normal 45 2 3 5" xfId="21298" xr:uid="{85DE4647-2AB4-439A-911F-5935BB3BCCD7}"/>
    <cellStyle name="Normal 45 2 3 5 2" xfId="21299" xr:uid="{3C18B0C2-B444-4203-A0FF-5C03A14EE581}"/>
    <cellStyle name="Normal 45 2 3 6" xfId="21300" xr:uid="{82F33A16-022F-4BE7-8F5B-28CC56063A49}"/>
    <cellStyle name="Normal 45 2 3_(2) SPGD Actuals" xfId="21301" xr:uid="{939E7A7E-24AE-4E99-853E-6EC8D53D9057}"/>
    <cellStyle name="Normal 45 2 4" xfId="21302" xr:uid="{29C31C75-A323-47F7-B21B-EFA5E2F08BEE}"/>
    <cellStyle name="Normal 45 2 4 2" xfId="21303" xr:uid="{FB91600D-2F69-441D-893D-B8738B54DF72}"/>
    <cellStyle name="Normal 45 2 4 2 2" xfId="21304" xr:uid="{68AE08E6-32E4-4455-818D-134530E056F3}"/>
    <cellStyle name="Normal 45 2 4 2 2 2" xfId="21305" xr:uid="{7D36B74B-09BD-4453-8190-92E880BEDCC2}"/>
    <cellStyle name="Normal 45 2 4 2 3" xfId="21306" xr:uid="{E84D7F4F-03BB-4AA5-A98C-90CCF9375ADD}"/>
    <cellStyle name="Normal 45 2 4 2 3 2" xfId="21307" xr:uid="{DF9AE848-5860-4986-940F-4FCF20D7699E}"/>
    <cellStyle name="Normal 45 2 4 2 4" xfId="21308" xr:uid="{BC817F5E-5F52-4340-8026-37E016C638C7}"/>
    <cellStyle name="Normal 45 2 4 2_PP" xfId="21309" xr:uid="{F1631DEA-15A8-4849-A869-EDD2BE5DF82B}"/>
    <cellStyle name="Normal 45 2 4 3" xfId="21310" xr:uid="{E44F47B2-5546-47FF-9A64-EB5565839D3A}"/>
    <cellStyle name="Normal 45 2 4 3 2" xfId="21311" xr:uid="{BED3E8A4-1FB4-4FE0-AD9D-84B8C9BEE3D7}"/>
    <cellStyle name="Normal 45 2 4 3 2 2" xfId="21312" xr:uid="{1F7C0554-9F3B-49E5-B5C9-CD68B3770347}"/>
    <cellStyle name="Normal 45 2 4 3 3" xfId="21313" xr:uid="{034D21A9-6149-4D4E-AA3F-E06BA23D67F0}"/>
    <cellStyle name="Normal 45 2 4 3 3 2" xfId="21314" xr:uid="{9583B488-58FB-4CFE-BF19-F25B99C362B7}"/>
    <cellStyle name="Normal 45 2 4 3 4" xfId="21315" xr:uid="{DB5E51FE-091B-417C-8A04-BD3C07A3BCAD}"/>
    <cellStyle name="Normal 45 2 4 3_PP" xfId="21316" xr:uid="{0AC1403D-71D4-4A42-BB77-58299094983D}"/>
    <cellStyle name="Normal 45 2 4 4" xfId="21317" xr:uid="{6E487ECC-B258-4E34-B5B0-80D52C43E9F6}"/>
    <cellStyle name="Normal 45 2 4 4 2" xfId="21318" xr:uid="{C746247A-F62C-4566-927C-6AC3B875C1FB}"/>
    <cellStyle name="Normal 45 2 4 5" xfId="21319" xr:uid="{5DF7A896-D8D3-478A-B48A-6D559F1C8C38}"/>
    <cellStyle name="Normal 45 2 4 5 2" xfId="21320" xr:uid="{E703F157-4B15-4C54-838E-B4A8851DD197}"/>
    <cellStyle name="Normal 45 2 4 6" xfId="21321" xr:uid="{9DA943C0-C946-448D-BBB1-E8D469B83B74}"/>
    <cellStyle name="Normal 45 2 4_(2) SPGD Actuals" xfId="21322" xr:uid="{132DC497-E50A-4006-A71D-15E4FB0CF26B}"/>
    <cellStyle name="Normal 45 2 5" xfId="21323" xr:uid="{D508F29C-DB65-4CE0-9374-5C8D9D60ADBD}"/>
    <cellStyle name="Normal 45 2 5 2" xfId="21324" xr:uid="{4F29A710-0F69-4E72-B148-F1AB266C7788}"/>
    <cellStyle name="Normal 45 2 5 2 2" xfId="21325" xr:uid="{CE550952-97CE-4B02-A304-59F5FD2A6C85}"/>
    <cellStyle name="Normal 45 2 5 2 2 2" xfId="21326" xr:uid="{5FC62928-3621-4CC8-BEA4-D5777D985732}"/>
    <cellStyle name="Normal 45 2 5 2 3" xfId="21327" xr:uid="{060D8DD1-E0B1-44B8-9379-EF7B5A716F44}"/>
    <cellStyle name="Normal 45 2 5 2 3 2" xfId="21328" xr:uid="{A3DE77D9-3FDD-4F0C-9791-A23B14B83E02}"/>
    <cellStyle name="Normal 45 2 5 2 4" xfId="21329" xr:uid="{F8DC6D34-CAF9-44F7-BF5A-F923ECA06CD6}"/>
    <cellStyle name="Normal 45 2 5 2_PP" xfId="21330" xr:uid="{5FDFF06B-C1D1-4460-9F8C-850C4FE00655}"/>
    <cellStyle name="Normal 45 2 5 3" xfId="21331" xr:uid="{FE116F19-03A2-4477-8DCD-96CB4AA4E2A8}"/>
    <cellStyle name="Normal 45 2 5 3 2" xfId="21332" xr:uid="{DAAB3934-EF52-4867-8A05-9305B31B3B93}"/>
    <cellStyle name="Normal 45 2 5 3 2 2" xfId="21333" xr:uid="{853A25E6-16A9-4838-8033-346409701AF3}"/>
    <cellStyle name="Normal 45 2 5 3 3" xfId="21334" xr:uid="{40C2C291-433E-4B74-8E8E-232ABBA6B6AD}"/>
    <cellStyle name="Normal 45 2 5 3 3 2" xfId="21335" xr:uid="{ED3A52AC-2B8E-4AF2-B43F-B4C4F30B5D82}"/>
    <cellStyle name="Normal 45 2 5 3 4" xfId="21336" xr:uid="{96766D23-08DA-41F3-9787-43DD57936F37}"/>
    <cellStyle name="Normal 45 2 5 3_PP" xfId="21337" xr:uid="{42CBCC89-4BBF-4FEC-A858-96D209F1A1C9}"/>
    <cellStyle name="Normal 45 2 5 4" xfId="21338" xr:uid="{65E01247-FAC5-4C58-8DC4-73BF0BEF720A}"/>
    <cellStyle name="Normal 45 2 5 4 2" xfId="21339" xr:uid="{8318265C-EB4D-4440-9C1C-65F93DAEAAED}"/>
    <cellStyle name="Normal 45 2 5 5" xfId="21340" xr:uid="{D2DC1BA1-3F75-473A-8022-5094BB2E7248}"/>
    <cellStyle name="Normal 45 2 5 5 2" xfId="21341" xr:uid="{607F16B0-F2F5-4B01-8193-A269705AD0D4}"/>
    <cellStyle name="Normal 45 2 5 6" xfId="21342" xr:uid="{069CB938-A517-428C-85BA-38E8A347DFED}"/>
    <cellStyle name="Normal 45 2 5_(2) SPGD Actuals" xfId="21343" xr:uid="{34C16FCC-A4BB-4A83-B457-91CD5506208C}"/>
    <cellStyle name="Normal 45 2 6" xfId="21344" xr:uid="{8C897552-8FEB-4775-8CE4-160DC0582742}"/>
    <cellStyle name="Normal 45 2 6 2" xfId="21345" xr:uid="{38AD5365-44D0-4B69-AECE-8EC78DB5B5B4}"/>
    <cellStyle name="Normal 45 2 6 2 2" xfId="21346" xr:uid="{DB39A8F0-6C28-4958-807C-8983F980E479}"/>
    <cellStyle name="Normal 45 2 6 3" xfId="21347" xr:uid="{4FBE238C-C801-4D31-9633-1621346631E1}"/>
    <cellStyle name="Normal 45 2 6 3 2" xfId="21348" xr:uid="{01C612D0-076E-44FE-980B-8A5B69537645}"/>
    <cellStyle name="Normal 45 2 6 4" xfId="21349" xr:uid="{50EBD72B-8CF4-4E2F-B847-6804800550D9}"/>
    <cellStyle name="Normal 45 2 6_PP" xfId="21350" xr:uid="{7B3BFACD-A997-4BED-ACDA-06B6485E429A}"/>
    <cellStyle name="Normal 45 2 7" xfId="21351" xr:uid="{34ED72F4-8596-47CD-81EB-0C06D3A84EE8}"/>
    <cellStyle name="Normal 45 2 7 2" xfId="21352" xr:uid="{340FCA33-D10D-43D3-A978-6085F37AE8B7}"/>
    <cellStyle name="Normal 45 2 7 2 2" xfId="21353" xr:uid="{564A08D5-07B2-4226-8CFA-BB5841D86812}"/>
    <cellStyle name="Normal 45 2 7 3" xfId="21354" xr:uid="{CFFB9280-85F3-4FAA-A92B-D11ADA32DA6A}"/>
    <cellStyle name="Normal 45 2 7 3 2" xfId="21355" xr:uid="{EE4EFAEB-F267-4DB6-B481-D060188AAD4D}"/>
    <cellStyle name="Normal 45 2 7 4" xfId="21356" xr:uid="{2AB449C6-9DC9-47C7-9906-1146A1F4483C}"/>
    <cellStyle name="Normal 45 2 7_PP" xfId="21357" xr:uid="{3B9141BC-193B-4BB7-BB9B-7722031D1FC5}"/>
    <cellStyle name="Normal 45 2 8" xfId="21358" xr:uid="{9531E443-0C8E-4F36-955C-3F9E0B18254B}"/>
    <cellStyle name="Normal 45 2_(2) SPGD Actuals" xfId="21359" xr:uid="{5E3B3F03-9A3C-489A-9792-167B4CCF2749}"/>
    <cellStyle name="Normal 45 3" xfId="21360" xr:uid="{25F3204A-5489-4DD3-8A4D-D8F1DEE2D3B5}"/>
    <cellStyle name="Normal 45 3 2" xfId="21361" xr:uid="{B6EA584A-4C9A-49C7-8579-35B0CC5A9930}"/>
    <cellStyle name="Normal 45 3 2 2" xfId="21362" xr:uid="{0E8B903A-7334-4DD5-A9D4-1AA4287D231B}"/>
    <cellStyle name="Normal 45 3 2 2 2" xfId="21363" xr:uid="{C85454A8-9A76-4CD2-9F3C-E1D1EA5472F0}"/>
    <cellStyle name="Normal 45 3 2 3" xfId="21364" xr:uid="{78DEA984-B784-4A6F-8A52-E0CE77C6021F}"/>
    <cellStyle name="Normal 45 3 2 3 2" xfId="21365" xr:uid="{29B557F5-BAB2-4347-816E-543CBEB4CF2A}"/>
    <cellStyle name="Normal 45 3 2 4" xfId="21366" xr:uid="{B4FFCEDD-3AF8-467D-A333-883565258ABF}"/>
    <cellStyle name="Normal 45 3 2_PP" xfId="21367" xr:uid="{24B51E78-2AAD-442F-B4EA-DDDDF420F43F}"/>
    <cellStyle name="Normal 45 3 3" xfId="21368" xr:uid="{7AD7227A-153D-476A-911A-90E2FF0B36A1}"/>
    <cellStyle name="Normal 45 3 3 2" xfId="21369" xr:uid="{16134E1F-DC65-4E3C-A3C0-054DBD005160}"/>
    <cellStyle name="Normal 45 3 3 2 2" xfId="21370" xr:uid="{D351963F-B846-4CE5-9DE8-0E3796A0B18E}"/>
    <cellStyle name="Normal 45 3 3 3" xfId="21371" xr:uid="{5B53061C-A7FA-4286-BD93-1520D4A3374B}"/>
    <cellStyle name="Normal 45 3 3 3 2" xfId="21372" xr:uid="{8415F504-4203-4F61-93B1-0FDD3E9D7561}"/>
    <cellStyle name="Normal 45 3 3 4" xfId="21373" xr:uid="{F7FA5891-9636-4D04-833E-DCFFC62A1EAF}"/>
    <cellStyle name="Normal 45 3 3_PP" xfId="21374" xr:uid="{CA4C5FCF-3F0D-423A-A6DC-CF7B020EC574}"/>
    <cellStyle name="Normal 45 3 4" xfId="21375" xr:uid="{5C0D1A6A-A16B-4615-BDCF-E83A30A81A48}"/>
    <cellStyle name="Normal 45 3 4 2" xfId="21376" xr:uid="{E40C801E-36EC-4767-BBE2-B14916085798}"/>
    <cellStyle name="Normal 45 3 5" xfId="21377" xr:uid="{CD0DF4E6-8E95-4F74-98FE-D6A76FF3813D}"/>
    <cellStyle name="Normal 45 3 5 2" xfId="21378" xr:uid="{D50D4F20-3D1D-4F18-B012-288DB7695661}"/>
    <cellStyle name="Normal 45 3_(2) SPGD Actuals" xfId="21379" xr:uid="{68794D27-27DD-4F78-9A89-523CA7665CEC}"/>
    <cellStyle name="Normal 45 4" xfId="21380" xr:uid="{0565DB3B-35FB-4596-B582-27FA9904D324}"/>
    <cellStyle name="Normal 45 4 2" xfId="21381" xr:uid="{460315B1-BFC0-4A03-A717-F86CB484D2E5}"/>
    <cellStyle name="Normal 45 4 2 2" xfId="21382" xr:uid="{331DCC4D-38AE-489A-927A-451E5ED59537}"/>
    <cellStyle name="Normal 45 4 2 2 2" xfId="21383" xr:uid="{28A4E8AB-D4D7-492A-B3E2-BEE9359813FC}"/>
    <cellStyle name="Normal 45 4 2 3" xfId="21384" xr:uid="{7504CC0F-57C4-4BC6-935D-91294BDA437A}"/>
    <cellStyle name="Normal 45 4 2 3 2" xfId="21385" xr:uid="{308FF944-9DBF-435F-8C82-ED5BF89A7497}"/>
    <cellStyle name="Normal 45 4 2 4" xfId="21386" xr:uid="{D0263356-F370-46B8-9457-8B33F645E159}"/>
    <cellStyle name="Normal 45 4 2_PP" xfId="21387" xr:uid="{2174F27F-6135-4C71-896B-ED918C901C7C}"/>
    <cellStyle name="Normal 45 4 3" xfId="21388" xr:uid="{3D8826EE-7DC4-4965-9DF2-A943EC29B26D}"/>
    <cellStyle name="Normal 45 4 3 2" xfId="21389" xr:uid="{12E4FB05-C9B5-49C1-AF52-D0B77CF64891}"/>
    <cellStyle name="Normal 45 4 3 2 2" xfId="21390" xr:uid="{B063EE32-5DF5-4ED3-8BBA-551596D645CF}"/>
    <cellStyle name="Normal 45 4 3 3" xfId="21391" xr:uid="{0D94D6E9-53DB-4EF8-98CB-71A285D3C9DC}"/>
    <cellStyle name="Normal 45 4 3 3 2" xfId="21392" xr:uid="{1C4283FE-435A-431C-AA7A-858B4BA3F923}"/>
    <cellStyle name="Normal 45 4 3 4" xfId="21393" xr:uid="{385FA8D3-BA91-49D3-85F0-73EB184503C1}"/>
    <cellStyle name="Normal 45 4 3_PP" xfId="21394" xr:uid="{12A335EE-EE17-4D63-963B-5827EAB85851}"/>
    <cellStyle name="Normal 45 4 4" xfId="21395" xr:uid="{DFEC0055-1322-4C69-A4A9-CDC2125ECE06}"/>
    <cellStyle name="Normal 45 4 4 2" xfId="21396" xr:uid="{0969078D-601A-4ADE-B5EF-68C197DD741C}"/>
    <cellStyle name="Normal 45 4 5" xfId="21397" xr:uid="{C78B3035-AE93-43F6-AC3B-890C7201A3A4}"/>
    <cellStyle name="Normal 45 4 5 2" xfId="21398" xr:uid="{737E4017-4934-40CD-B65C-2536830507B2}"/>
    <cellStyle name="Normal 45 4 6" xfId="21399" xr:uid="{A279B270-F7D7-481D-BC44-1026C040BC41}"/>
    <cellStyle name="Normal 45 4_(2) SPGD Actuals" xfId="21400" xr:uid="{8F33A066-2628-4F09-999C-9908B468446E}"/>
    <cellStyle name="Normal 45 5" xfId="21401" xr:uid="{18A56581-A113-4357-9800-7596CB17F74F}"/>
    <cellStyle name="Normal 45 5 2" xfId="21402" xr:uid="{AA63E5FC-AD4D-4546-AAB5-D13F8D0451E3}"/>
    <cellStyle name="Normal 45 5 2 2" xfId="21403" xr:uid="{93ADA28A-8E91-4352-892F-1741E20479F9}"/>
    <cellStyle name="Normal 45 5 2 2 2" xfId="21404" xr:uid="{4C964166-597D-4625-A5CD-A2A128229452}"/>
    <cellStyle name="Normal 45 5 2 3" xfId="21405" xr:uid="{35AAC30A-E670-45F9-B293-261D9E472FC7}"/>
    <cellStyle name="Normal 45 5 2 3 2" xfId="21406" xr:uid="{7445B848-E229-4B77-A29F-710B76058C2C}"/>
    <cellStyle name="Normal 45 5 2 4" xfId="21407" xr:uid="{126E9CD6-F9DA-4060-BEA7-C86AB67179E4}"/>
    <cellStyle name="Normal 45 5 2_PP" xfId="21408" xr:uid="{8E3D5CFD-B80E-49A8-AF6D-F083D4FE92DB}"/>
    <cellStyle name="Normal 45 5 3" xfId="21409" xr:uid="{78E70EAB-EC57-49C5-BA41-D500EA60E97A}"/>
    <cellStyle name="Normal 45 5 3 2" xfId="21410" xr:uid="{0B741C92-2E4E-49DC-BA74-3DF8F9D4AD7E}"/>
    <cellStyle name="Normal 45 5 3 2 2" xfId="21411" xr:uid="{5E3B7762-BE85-42B6-B8D2-458DEE89C2AC}"/>
    <cellStyle name="Normal 45 5 3 3" xfId="21412" xr:uid="{B6FD9AC4-C25B-4F25-BE33-78A827170C09}"/>
    <cellStyle name="Normal 45 5 3 3 2" xfId="21413" xr:uid="{F1BE254E-BE3C-492F-A79E-2794AA95390C}"/>
    <cellStyle name="Normal 45 5 3 4" xfId="21414" xr:uid="{F6F4E756-E634-4CB4-9483-EF9E6C838C2C}"/>
    <cellStyle name="Normal 45 5 3_PP" xfId="21415" xr:uid="{EEA4071E-EB79-48E9-8F14-D441DF813099}"/>
    <cellStyle name="Normal 45 5 4" xfId="21416" xr:uid="{4EA0196C-5AD3-4E5F-8A09-E09E30508FC9}"/>
    <cellStyle name="Normal 45 5 4 2" xfId="21417" xr:uid="{7F4804BB-B2DC-421C-A3BA-BC237A90AE73}"/>
    <cellStyle name="Normal 45 5 5" xfId="21418" xr:uid="{70A75A3F-863E-4529-AE37-1B89F98A47AE}"/>
    <cellStyle name="Normal 45 5 5 2" xfId="21419" xr:uid="{0A99CFC8-D460-4869-964D-BD3D401C32F9}"/>
    <cellStyle name="Normal 45 5 6" xfId="21420" xr:uid="{4C612917-E921-413D-9042-4FB1AAC86473}"/>
    <cellStyle name="Normal 45 5_(2) SPGD Actuals" xfId="21421" xr:uid="{0E74BFC9-8A4B-43AB-96E3-6D75611939CB}"/>
    <cellStyle name="Normal 45 6" xfId="21422" xr:uid="{710D6084-495F-411F-8C2B-0618AF3BB4E3}"/>
    <cellStyle name="Normal 45 6 2" xfId="21423" xr:uid="{E773D9CA-240F-4C9C-923D-679F1E759C29}"/>
    <cellStyle name="Normal 45 6 2 2" xfId="21424" xr:uid="{0B688187-D9BF-4B01-BD18-886A4C8E73D6}"/>
    <cellStyle name="Normal 45 6 2 2 2" xfId="21425" xr:uid="{AB85E385-1EC9-4DBF-A4BF-016BF3C9E0F9}"/>
    <cellStyle name="Normal 45 6 2 3" xfId="21426" xr:uid="{594DF043-D08D-4CFB-AD2A-F829E490498F}"/>
    <cellStyle name="Normal 45 6 2 3 2" xfId="21427" xr:uid="{2DA76BDE-BBC2-43F4-AEB4-9778A3A9A11C}"/>
    <cellStyle name="Normal 45 6 2 4" xfId="21428" xr:uid="{24D4EB20-A710-40FC-B774-89AB2641859E}"/>
    <cellStyle name="Normal 45 6 2_PP" xfId="21429" xr:uid="{DBED8E26-FCB9-4FB7-897E-C9D80FE523F9}"/>
    <cellStyle name="Normal 45 6 3" xfId="21430" xr:uid="{FE7B7AD5-CA65-4E59-B767-A62503478890}"/>
    <cellStyle name="Normal 45 6 3 2" xfId="21431" xr:uid="{17D1BB0C-A91C-4EBC-8B2C-944095495FBC}"/>
    <cellStyle name="Normal 45 6 3 2 2" xfId="21432" xr:uid="{E051CBF3-0322-44A3-8A21-AFF5AC58010B}"/>
    <cellStyle name="Normal 45 6 3 3" xfId="21433" xr:uid="{DB662375-DDFF-4B0F-8877-7406CA4ECC39}"/>
    <cellStyle name="Normal 45 6 3 3 2" xfId="21434" xr:uid="{D963850B-A58E-4E10-A250-E1C34C12BA3F}"/>
    <cellStyle name="Normal 45 6 3 4" xfId="21435" xr:uid="{3A6AD983-6FA1-4CCC-8F63-24633E52A804}"/>
    <cellStyle name="Normal 45 6 3_PP" xfId="21436" xr:uid="{DE256297-9FB5-449F-B60F-295EFCA501FF}"/>
    <cellStyle name="Normal 45 6 4" xfId="21437" xr:uid="{D108153F-7B86-4CE4-B4F9-75FA72266C25}"/>
    <cellStyle name="Normal 45 6 4 2" xfId="21438" xr:uid="{B1E53A2F-C14F-4346-A377-1FCA0CF94891}"/>
    <cellStyle name="Normal 45 6 5" xfId="21439" xr:uid="{E2D41783-F167-4E2F-AB24-7F51681DB4D2}"/>
    <cellStyle name="Normal 45 6 5 2" xfId="21440" xr:uid="{0ACAA02C-CEE0-465B-BD32-5C638005210E}"/>
    <cellStyle name="Normal 45 6 6" xfId="21441" xr:uid="{8BB4CC3B-394A-4C67-A811-E2E112425024}"/>
    <cellStyle name="Normal 45 6_(2) SPGD Actuals" xfId="21442" xr:uid="{81BE45E5-33A8-4ACB-875B-BE635C6E3897}"/>
    <cellStyle name="Normal 45 7" xfId="21443" xr:uid="{E7274B32-6F87-4377-B8BD-570945FF236B}"/>
    <cellStyle name="Normal 45 7 2" xfId="21444" xr:uid="{D5CD7E9B-9DF4-4937-A0C9-874517ACDA95}"/>
    <cellStyle name="Normal 45 7 2 2" xfId="21445" xr:uid="{7BE48276-F7FD-417B-8C42-CEB67334CE01}"/>
    <cellStyle name="Normal 45 7 3" xfId="21446" xr:uid="{44278EDD-86BE-44DE-9E76-6CA493E2C7ED}"/>
    <cellStyle name="Normal 45 7 3 2" xfId="21447" xr:uid="{B7B85006-F8A5-4762-BC59-6DA604FFB024}"/>
    <cellStyle name="Normal 45 7 4" xfId="21448" xr:uid="{64642A1B-23A1-4BF5-BFDA-D9666622C6C3}"/>
    <cellStyle name="Normal 45 7_PP" xfId="21449" xr:uid="{1D7E8E45-C58F-496B-9DAC-F145A7B19951}"/>
    <cellStyle name="Normal 45 8" xfId="21450" xr:uid="{0A7ADB99-0B33-4943-92B0-82DECD96BB4A}"/>
    <cellStyle name="Normal 45 8 2" xfId="21451" xr:uid="{420F1D1E-233E-43CD-A6F3-58742D84890D}"/>
    <cellStyle name="Normal 45 8 2 2" xfId="21452" xr:uid="{5C3B61A6-05DB-4980-B135-53F0249A3B40}"/>
    <cellStyle name="Normal 45 8 3" xfId="21453" xr:uid="{F95CB5D1-2492-4D96-A328-5878238EF598}"/>
    <cellStyle name="Normal 45 8 3 2" xfId="21454" xr:uid="{EC933C77-4055-4263-9731-437621D82B52}"/>
    <cellStyle name="Normal 45 8 4" xfId="21455" xr:uid="{A2C03FCE-CAEE-495E-A6F6-82E85465BF74}"/>
    <cellStyle name="Normal 45 8_PP" xfId="21456" xr:uid="{8983BE50-67E9-4B5C-9A9F-F3874864A239}"/>
    <cellStyle name="Normal 45 9" xfId="21457" xr:uid="{EB4EA5B2-FC7D-4FB0-8F79-C830115DA680}"/>
    <cellStyle name="Normal 45 9 2" xfId="21458" xr:uid="{0487420A-C971-49CC-93EC-D33AAE5AFC9E}"/>
    <cellStyle name="Normal 45 9 2 2" xfId="21459" xr:uid="{A77B5066-82AB-496B-A4D9-5C9AAA7AD042}"/>
    <cellStyle name="Normal 45 9 3" xfId="21460" xr:uid="{58B0F05E-08ED-4423-9178-D1E7F5568C07}"/>
    <cellStyle name="Normal 45 9 3 2" xfId="21461" xr:uid="{5C86DDF6-588E-489A-93BA-533B254D41F9}"/>
    <cellStyle name="Normal 45 9 4" xfId="21462" xr:uid="{1EF968E0-7FDC-4626-BCD0-72FAC5A5DED8}"/>
    <cellStyle name="Normal 45 9_PP" xfId="21463" xr:uid="{14C92B96-57FB-4683-A785-5B09707ED1A3}"/>
    <cellStyle name="Normal 45_(1) Control" xfId="21464" xr:uid="{C74B3E20-82CD-44C4-AF2D-5DF73D1623B2}"/>
    <cellStyle name="Normal 451" xfId="21465" xr:uid="{22C1472B-D0F4-4440-B997-A46D8A0579CA}"/>
    <cellStyle name="Normal 451 2" xfId="21466" xr:uid="{C61D6FE3-22E5-4155-AC92-13CE63BFB473}"/>
    <cellStyle name="Normal 451_PP" xfId="21467" xr:uid="{5ADD40F8-777A-4596-BC67-C33C36583F5D}"/>
    <cellStyle name="Normal 453" xfId="21468" xr:uid="{FEC2FB73-BF2A-410B-9650-5B8B0CE65C9C}"/>
    <cellStyle name="Normal 453 2" xfId="21469" xr:uid="{571D6657-9D21-4418-97ED-6E4FC6EE49BE}"/>
    <cellStyle name="Normal 453_PP" xfId="21470" xr:uid="{CE6DC027-E486-4F37-BC5E-81ADBD667CBC}"/>
    <cellStyle name="Normal 454" xfId="21471" xr:uid="{196803D4-0DC9-4F42-902A-2780AC6F1140}"/>
    <cellStyle name="Normal 454 2" xfId="21472" xr:uid="{69EAEA51-674B-49BC-876D-C1E309B7CFF1}"/>
    <cellStyle name="Normal 454_PP" xfId="21473" xr:uid="{C71E09D8-63E6-478A-9EFF-CCEFD2401C2D}"/>
    <cellStyle name="Normal 457" xfId="21474" xr:uid="{76D23386-B0A9-45BB-A39B-5EF720B99A37}"/>
    <cellStyle name="Normal 457 2" xfId="21475" xr:uid="{18C2C2FA-2CF0-4E79-A7DC-191C18843B18}"/>
    <cellStyle name="Normal 457_PP" xfId="21476" xr:uid="{909F304B-7074-417C-A486-85EE3F65506B}"/>
    <cellStyle name="Normal 458" xfId="21477" xr:uid="{C58BDC46-C4C2-43A1-AFBB-819AA583E2E4}"/>
    <cellStyle name="Normal 458 2" xfId="21478" xr:uid="{0C3844D5-34DD-498A-B973-C9BC42444BBA}"/>
    <cellStyle name="Normal 458_PP" xfId="21479" xr:uid="{082505BF-4985-4F20-B2B4-EF71DBF96808}"/>
    <cellStyle name="Normal 46" xfId="21480" xr:uid="{61B14049-F1A6-4479-BA4C-6E9BC7C0BD9E}"/>
    <cellStyle name="Normal 46 10" xfId="21481" xr:uid="{5C7D0EA3-1777-4448-A01A-7EE7DDA94197}"/>
    <cellStyle name="Normal 46 10 2" xfId="21482" xr:uid="{5CC5C7E2-A95A-4A7B-9600-20D1F52595F7}"/>
    <cellStyle name="Normal 46 10_PP" xfId="21483" xr:uid="{198EF346-3C58-4113-AD79-220DA9E314F8}"/>
    <cellStyle name="Normal 46 11" xfId="21484" xr:uid="{955BBFC1-780F-4B68-9339-86304A623784}"/>
    <cellStyle name="Normal 46 11 2" xfId="21485" xr:uid="{763ADAF8-9A56-4075-A58A-CB31E98B8A3A}"/>
    <cellStyle name="Normal 46 11_PP" xfId="21486" xr:uid="{8CEEFF5F-C062-4DF3-9F59-C3CFA24DBA6C}"/>
    <cellStyle name="Normal 46 12" xfId="21487" xr:uid="{25F798BB-C511-4B34-99E3-0C204E10135F}"/>
    <cellStyle name="Normal 46 13" xfId="21488" xr:uid="{8FEBE9A9-C6DA-43F4-B508-5BA3F80069E7}"/>
    <cellStyle name="Normal 46 2" xfId="21489" xr:uid="{BCFAB490-1436-4AC8-9AA2-AC60FE1C7D9C}"/>
    <cellStyle name="Normal 46 2 2" xfId="21490" xr:uid="{B79E4D19-2532-4284-AD65-ED71D66E557A}"/>
    <cellStyle name="Normal 46 2 2 2" xfId="21491" xr:uid="{39A72052-7300-459D-94FB-2B9CB4F737F6}"/>
    <cellStyle name="Normal 46 2 2 2 2" xfId="21492" xr:uid="{5B2B3BC3-44B8-4370-B360-58939F95F42A}"/>
    <cellStyle name="Normal 46 2 2 2 2 2" xfId="21493" xr:uid="{92921A03-494D-4EBF-9896-155E4708A788}"/>
    <cellStyle name="Normal 46 2 2 2 3" xfId="21494" xr:uid="{D668771F-CD51-4C2E-9974-AD529EBA8489}"/>
    <cellStyle name="Normal 46 2 2 2 3 2" xfId="21495" xr:uid="{0869DCC7-9CC9-41A4-B74A-0E77A6DA8B42}"/>
    <cellStyle name="Normal 46 2 2 2 4" xfId="21496" xr:uid="{9D402429-745E-4F15-A261-8775953490AB}"/>
    <cellStyle name="Normal 46 2 2 2_PP" xfId="21497" xr:uid="{C82DB852-E001-418C-B9AB-0F0A82F81E52}"/>
    <cellStyle name="Normal 46 2 2 3" xfId="21498" xr:uid="{1C83C48A-7554-432D-8E28-E1D06EC1C73E}"/>
    <cellStyle name="Normal 46 2 2 3 2" xfId="21499" xr:uid="{B2359EA4-225A-4999-91D1-C5346F8B0065}"/>
    <cellStyle name="Normal 46 2 2 3 2 2" xfId="21500" xr:uid="{69914749-2079-44D1-A673-E86883C2BE7A}"/>
    <cellStyle name="Normal 46 2 2 3 3" xfId="21501" xr:uid="{83FDC0E9-7D3A-4497-A69A-092DE559A9CC}"/>
    <cellStyle name="Normal 46 2 2 3 3 2" xfId="21502" xr:uid="{47E692FB-772B-4413-BF1B-757C882E8C42}"/>
    <cellStyle name="Normal 46 2 2 3 4" xfId="21503" xr:uid="{54D59F57-1C35-4D91-B3F4-349B3A37422B}"/>
    <cellStyle name="Normal 46 2 2 3_PP" xfId="21504" xr:uid="{9BAFB439-9130-4166-87AB-9AE92C362E32}"/>
    <cellStyle name="Normal 46 2 2 4" xfId="21505" xr:uid="{24BA322B-F08F-4E24-A95D-37F0BB3E1C18}"/>
    <cellStyle name="Normal 46 2 2 4 2" xfId="21506" xr:uid="{0763C073-E634-4FF6-98B4-D46DBD6F60BF}"/>
    <cellStyle name="Normal 46 2 2 5" xfId="21507" xr:uid="{432B7C67-7B70-4051-AA35-5CF25002624F}"/>
    <cellStyle name="Normal 46 2 2 5 2" xfId="21508" xr:uid="{8A1070B1-FB23-427D-813D-FACA67B318BD}"/>
    <cellStyle name="Normal 46 2 2 6" xfId="21509" xr:uid="{06BF252E-207D-4866-8F21-5237433D7A52}"/>
    <cellStyle name="Normal 46 2 2_(2) SPGD Actuals" xfId="21510" xr:uid="{0B10BAF7-A261-4BC7-BB46-721EC7976B17}"/>
    <cellStyle name="Normal 46 2 3" xfId="21511" xr:uid="{8D2FE52D-0BEA-4F98-AF54-16917ECB93D3}"/>
    <cellStyle name="Normal 46 2 3 2" xfId="21512" xr:uid="{FC2114ED-90E9-4D8F-B03B-634C66E0AE16}"/>
    <cellStyle name="Normal 46 2 3 2 2" xfId="21513" xr:uid="{41174C5A-5E86-4EFF-99EE-736150696394}"/>
    <cellStyle name="Normal 46 2 3 2 2 2" xfId="21514" xr:uid="{8D465467-9371-4C5D-A5EE-B37EC6BD6088}"/>
    <cellStyle name="Normal 46 2 3 2 3" xfId="21515" xr:uid="{F691F2EB-D1B0-436C-9F6C-1319CC9765D8}"/>
    <cellStyle name="Normal 46 2 3 2 3 2" xfId="21516" xr:uid="{9A5FD189-F9F2-4F9A-8704-904235534FFD}"/>
    <cellStyle name="Normal 46 2 3 2 4" xfId="21517" xr:uid="{4F956495-50B3-4F7A-B2F3-27C440414094}"/>
    <cellStyle name="Normal 46 2 3 2_PP" xfId="21518" xr:uid="{6B099527-B528-4EE6-B421-F790F3879130}"/>
    <cellStyle name="Normal 46 2 3 3" xfId="21519" xr:uid="{9BCC1A4E-D56A-4AAF-A19F-8D3C241313FB}"/>
    <cellStyle name="Normal 46 2 3 3 2" xfId="21520" xr:uid="{42238BAF-77B5-4E8D-990E-33DB8B3326E8}"/>
    <cellStyle name="Normal 46 2 3 3 2 2" xfId="21521" xr:uid="{D2D97ED7-02C0-4578-B87F-08066B993BED}"/>
    <cellStyle name="Normal 46 2 3 3 3" xfId="21522" xr:uid="{89CAE24D-2F9F-4755-B060-4F91ED9B61E0}"/>
    <cellStyle name="Normal 46 2 3 3 3 2" xfId="21523" xr:uid="{62F06C64-58A9-496F-9FDC-E92833D1ECCF}"/>
    <cellStyle name="Normal 46 2 3 3 4" xfId="21524" xr:uid="{2E57F359-56CE-45CE-AD81-DFB8CAC1DDB7}"/>
    <cellStyle name="Normal 46 2 3 3_PP" xfId="21525" xr:uid="{E567FE5D-2284-4EAE-9153-B7F368598525}"/>
    <cellStyle name="Normal 46 2 3 4" xfId="21526" xr:uid="{4F16422C-B92F-4DEC-BE4F-46D7AD040027}"/>
    <cellStyle name="Normal 46 2 3 4 2" xfId="21527" xr:uid="{31C21124-3734-41EC-8613-7DE670C6F497}"/>
    <cellStyle name="Normal 46 2 3 5" xfId="21528" xr:uid="{FF52BB15-B728-4130-8CFA-80D4DE85C0C2}"/>
    <cellStyle name="Normal 46 2 3 5 2" xfId="21529" xr:uid="{91A93678-A654-4D29-8816-608EFE097B23}"/>
    <cellStyle name="Normal 46 2 3 6" xfId="21530" xr:uid="{DF36D385-1A9A-4015-AD38-53E20EA1381A}"/>
    <cellStyle name="Normal 46 2 3_(2) SPGD Actuals" xfId="21531" xr:uid="{4B2D012A-D9E7-48EF-B814-1449E0B96DCB}"/>
    <cellStyle name="Normal 46 2 4" xfId="21532" xr:uid="{8D6C6042-32BD-45EF-8B1B-43EAF9726DB6}"/>
    <cellStyle name="Normal 46 2 4 2" xfId="21533" xr:uid="{6D700D4F-E44D-48D9-9DBB-A99FFCD28AA4}"/>
    <cellStyle name="Normal 46 2 4 2 2" xfId="21534" xr:uid="{254135D0-61F5-430D-94C0-62A78EA51B5C}"/>
    <cellStyle name="Normal 46 2 4 2 2 2" xfId="21535" xr:uid="{DF49D868-DA6C-4D14-ADE4-DD37E8F801FA}"/>
    <cellStyle name="Normal 46 2 4 2 3" xfId="21536" xr:uid="{544C6743-3CBB-4ED7-A3A0-805778072E02}"/>
    <cellStyle name="Normal 46 2 4 2 3 2" xfId="21537" xr:uid="{266E1F40-B85F-4E20-94F1-B91D56C79D62}"/>
    <cellStyle name="Normal 46 2 4 2 4" xfId="21538" xr:uid="{2BE4F0A9-56E9-474C-B2DF-BDFC21F3BBC2}"/>
    <cellStyle name="Normal 46 2 4 2_PP" xfId="21539" xr:uid="{E0B8D22B-F7D0-43BB-841C-7BCF088C1B24}"/>
    <cellStyle name="Normal 46 2 4 3" xfId="21540" xr:uid="{613E7219-D53C-4C86-886D-BD91FCDFE7BC}"/>
    <cellStyle name="Normal 46 2 4 3 2" xfId="21541" xr:uid="{7DDD41AA-5F25-4AAE-BF57-4FC00E89B5CB}"/>
    <cellStyle name="Normal 46 2 4 3 2 2" xfId="21542" xr:uid="{69610AC8-4692-4504-99F3-C0DA5518D744}"/>
    <cellStyle name="Normal 46 2 4 3 3" xfId="21543" xr:uid="{3BF2E51B-F6B6-4182-81BA-7862827CBF9F}"/>
    <cellStyle name="Normal 46 2 4 3 3 2" xfId="21544" xr:uid="{C018C81F-D673-46CA-9E84-9B513BAA21D1}"/>
    <cellStyle name="Normal 46 2 4 3 4" xfId="21545" xr:uid="{A15637EC-B048-43FB-89E2-509B52887B57}"/>
    <cellStyle name="Normal 46 2 4 3_PP" xfId="21546" xr:uid="{30255BD2-4D91-47AF-8CC1-598E0FB013E5}"/>
    <cellStyle name="Normal 46 2 4 4" xfId="21547" xr:uid="{7AE77C93-06E3-444E-BDBF-2C795D4F9B27}"/>
    <cellStyle name="Normal 46 2 4 4 2" xfId="21548" xr:uid="{965A542B-59EF-4997-A3E3-55E4211C0B20}"/>
    <cellStyle name="Normal 46 2 4 5" xfId="21549" xr:uid="{F4CDB9A2-77D6-49BA-B814-3C87519E8DA1}"/>
    <cellStyle name="Normal 46 2 4 5 2" xfId="21550" xr:uid="{406717DE-C0A2-43AF-A50C-9CD16BB0A040}"/>
    <cellStyle name="Normal 46 2 4 6" xfId="21551" xr:uid="{BA5F528E-F4BE-4231-9547-4E5A508E65A4}"/>
    <cellStyle name="Normal 46 2 4_(2) SPGD Actuals" xfId="21552" xr:uid="{39D2D93E-F2FC-4B52-92B1-7C9C8CF290E1}"/>
    <cellStyle name="Normal 46 2 5" xfId="21553" xr:uid="{69AF288F-7BD8-49A9-9B1D-50DF2C4C3DD5}"/>
    <cellStyle name="Normal 46 2 5 2" xfId="21554" xr:uid="{89E6D142-6B1E-4182-8327-F2A49606C5B6}"/>
    <cellStyle name="Normal 46 2 5 2 2" xfId="21555" xr:uid="{E53F68DE-5177-42BF-9839-25DA002FAA36}"/>
    <cellStyle name="Normal 46 2 5 2 2 2" xfId="21556" xr:uid="{945B182B-27FA-460E-870F-988F4602BDEA}"/>
    <cellStyle name="Normal 46 2 5 2 3" xfId="21557" xr:uid="{933D8C59-871B-4297-A3C7-DEB9D42F3A53}"/>
    <cellStyle name="Normal 46 2 5 2 3 2" xfId="21558" xr:uid="{099389A6-BA55-40CF-B28F-16B58A35F7C5}"/>
    <cellStyle name="Normal 46 2 5 2 4" xfId="21559" xr:uid="{7BC03143-07E5-4F5B-A7D6-19510C4FF66D}"/>
    <cellStyle name="Normal 46 2 5 2_PP" xfId="21560" xr:uid="{D7A0BFFC-441C-41C1-A378-059DA392F313}"/>
    <cellStyle name="Normal 46 2 5 3" xfId="21561" xr:uid="{4F4C86EA-D7FE-4F50-B9CE-F69BD68F73AF}"/>
    <cellStyle name="Normal 46 2 5 3 2" xfId="21562" xr:uid="{DC091902-AE3C-4C7F-BE97-7A14A86BB029}"/>
    <cellStyle name="Normal 46 2 5 3 2 2" xfId="21563" xr:uid="{1117D309-6A10-486A-98A2-289CDE6592C0}"/>
    <cellStyle name="Normal 46 2 5 3 3" xfId="21564" xr:uid="{26274FBC-8917-484D-8DA9-822C1896475F}"/>
    <cellStyle name="Normal 46 2 5 3 3 2" xfId="21565" xr:uid="{997B5FCF-A4BC-4FE5-A880-F6891426C44B}"/>
    <cellStyle name="Normal 46 2 5 3 4" xfId="21566" xr:uid="{0BB5D5B0-00FF-449F-8474-B30872F24260}"/>
    <cellStyle name="Normal 46 2 5 3_PP" xfId="21567" xr:uid="{42458D4C-5339-425B-A1DA-989256955B41}"/>
    <cellStyle name="Normal 46 2 5 4" xfId="21568" xr:uid="{3BCB8E8D-64A4-462C-9A21-5BBED7F5D491}"/>
    <cellStyle name="Normal 46 2 5 4 2" xfId="21569" xr:uid="{6655CDDC-6855-44BE-BBD9-37785067F4F0}"/>
    <cellStyle name="Normal 46 2 5 5" xfId="21570" xr:uid="{2E422C4C-C63C-4B1A-A50B-996AAC3A3FF8}"/>
    <cellStyle name="Normal 46 2 5 5 2" xfId="21571" xr:uid="{629C07A2-93F5-4ADC-94A6-638A8AD0F08F}"/>
    <cellStyle name="Normal 46 2 5 6" xfId="21572" xr:uid="{4B09EB0C-C669-4568-B8E5-B7F26012F590}"/>
    <cellStyle name="Normal 46 2 5_(2) SPGD Actuals" xfId="21573" xr:uid="{B6C26238-D412-49E0-B369-B9E8A57D2DE7}"/>
    <cellStyle name="Normal 46 2 6" xfId="21574" xr:uid="{B60FCE8F-BB9F-4DAF-B60A-188E59B77842}"/>
    <cellStyle name="Normal 46 2 6 2" xfId="21575" xr:uid="{DE593345-53F7-456B-8065-DF74A7416510}"/>
    <cellStyle name="Normal 46 2 6 2 2" xfId="21576" xr:uid="{0D239755-DA8E-4BB7-AE1A-B9B8C8A24FA0}"/>
    <cellStyle name="Normal 46 2 6 3" xfId="21577" xr:uid="{9E5A33BC-22B4-44E6-9D3B-984DB4DA3FAB}"/>
    <cellStyle name="Normal 46 2 6 3 2" xfId="21578" xr:uid="{B795BDE0-3983-4D06-8818-93D39793B9E6}"/>
    <cellStyle name="Normal 46 2 6 4" xfId="21579" xr:uid="{41485E8F-5FBD-408B-BFC9-C6D2433EA0AE}"/>
    <cellStyle name="Normal 46 2 6_PP" xfId="21580" xr:uid="{4E12267B-6CA8-43E3-A771-EA1129D9D4FC}"/>
    <cellStyle name="Normal 46 2 7" xfId="21581" xr:uid="{B40E3B9E-FFBC-4ECE-B6AC-6511EF3B0D40}"/>
    <cellStyle name="Normal 46 2 7 2" xfId="21582" xr:uid="{5B088B52-D15D-44D7-94DB-D35D7CB5CE57}"/>
    <cellStyle name="Normal 46 2 7 2 2" xfId="21583" xr:uid="{FC19C49F-60AA-42E3-BE69-C8CF00526602}"/>
    <cellStyle name="Normal 46 2 7 3" xfId="21584" xr:uid="{63F10E5D-EC9B-4E55-BEF2-58C08DD3D8B0}"/>
    <cellStyle name="Normal 46 2 7 3 2" xfId="21585" xr:uid="{BC688F21-B608-485C-8527-46BE60C8AA5B}"/>
    <cellStyle name="Normal 46 2 7 4" xfId="21586" xr:uid="{1D7C0D33-1EDE-4249-96FE-711E2FAA3547}"/>
    <cellStyle name="Normal 46 2 7_PP" xfId="21587" xr:uid="{C6CE4D4F-5BCC-466C-911F-4FAFC93916E3}"/>
    <cellStyle name="Normal 46 2 8" xfId="21588" xr:uid="{68B3FF10-E772-46B0-B5B0-C8F78DE55CFD}"/>
    <cellStyle name="Normal 46 2_(2) SPGD Actuals" xfId="21589" xr:uid="{547A2AE6-F4F7-42B4-B71C-44980CDAEB92}"/>
    <cellStyle name="Normal 46 3" xfId="21590" xr:uid="{B8426F02-E76D-4401-8E7B-FFDC17076871}"/>
    <cellStyle name="Normal 46 3 2" xfId="21591" xr:uid="{6A06A6E0-231B-4C34-9F3B-28C362B40855}"/>
    <cellStyle name="Normal 46 3 2 2" xfId="21592" xr:uid="{CD72836C-EB47-4999-B9DF-914E171C43B7}"/>
    <cellStyle name="Normal 46 3 2 2 2" xfId="21593" xr:uid="{6A09979F-CE90-409B-9895-EB991FAB2268}"/>
    <cellStyle name="Normal 46 3 2 3" xfId="21594" xr:uid="{C254EB48-9BF3-4D81-B989-F5747B6B0EC8}"/>
    <cellStyle name="Normal 46 3 2 3 2" xfId="21595" xr:uid="{BAC0A2A1-92A4-4033-856A-CCD3A0EF315C}"/>
    <cellStyle name="Normal 46 3 2_PP" xfId="21596" xr:uid="{F0D9D2AE-46C7-41FC-AABD-51D62B1F6B9C}"/>
    <cellStyle name="Normal 46 3 3" xfId="21597" xr:uid="{1D2E68DF-4E51-4628-B8C0-8C9327CCE12A}"/>
    <cellStyle name="Normal 46 3 3 2" xfId="21598" xr:uid="{694E97E4-4CCF-4C41-AACD-EC3BA64570FD}"/>
    <cellStyle name="Normal 46 3 3 2 2" xfId="21599" xr:uid="{72A1A3F9-F09E-4425-93A7-EE63DF7276E3}"/>
    <cellStyle name="Normal 46 3 3 3" xfId="21600" xr:uid="{C8893DEF-34F4-4C0B-BE41-F143226CC69F}"/>
    <cellStyle name="Normal 46 3 3 3 2" xfId="21601" xr:uid="{766498AE-2643-4F87-92EA-B738FA6DB99C}"/>
    <cellStyle name="Normal 46 3 3 4" xfId="21602" xr:uid="{989CFF07-2E90-415D-A999-9F55F49894AA}"/>
    <cellStyle name="Normal 46 3 3_PP" xfId="21603" xr:uid="{206CD133-2361-4231-AFC6-805C8A9C10DF}"/>
    <cellStyle name="Normal 46 3 4" xfId="21604" xr:uid="{BFD93280-605F-40EE-AE53-9D9981FBA12E}"/>
    <cellStyle name="Normal 46 3 4 2" xfId="21605" xr:uid="{75F81BE1-0D00-4B59-BF02-946A46F9DA8D}"/>
    <cellStyle name="Normal 46 3 4_PP" xfId="21606" xr:uid="{D9EF69DA-AE45-444B-BE73-493E92E4CC79}"/>
    <cellStyle name="Normal 46 3 5" xfId="21607" xr:uid="{80985D47-CF3B-47F0-BEBE-87F924883E41}"/>
    <cellStyle name="Normal 46 3_(2) SPGD Actuals" xfId="21608" xr:uid="{D0FF3DD8-84C1-41C0-9A7A-C6E682D6ED24}"/>
    <cellStyle name="Normal 46 4" xfId="21609" xr:uid="{2CF18B33-0B72-40A9-884A-E9EF532870B3}"/>
    <cellStyle name="Normal 46 4 2" xfId="21610" xr:uid="{6CBD044E-FDDA-4957-BAE5-6FD97E05A579}"/>
    <cellStyle name="Normal 46 4 2 2" xfId="21611" xr:uid="{3771BA69-6ED5-4FB3-B4D8-023259666804}"/>
    <cellStyle name="Normal 46 4 2 2 2" xfId="21612" xr:uid="{89AEBD05-2C4B-4A8F-8A46-39D720B6D40D}"/>
    <cellStyle name="Normal 46 4 2 3" xfId="21613" xr:uid="{0A3F7536-5CB3-4704-A989-6709EE873054}"/>
    <cellStyle name="Normal 46 4 2 3 2" xfId="21614" xr:uid="{90A293E9-C7AC-4404-95D2-B3462B1E698A}"/>
    <cellStyle name="Normal 46 4 2 4" xfId="21615" xr:uid="{6D8E2587-F35E-4303-84C7-50E5ED0AE8E6}"/>
    <cellStyle name="Normal 46 4 2_PP" xfId="21616" xr:uid="{8517B33F-A88A-4626-8373-75FE2E0F9CC5}"/>
    <cellStyle name="Normal 46 4 3" xfId="21617" xr:uid="{CA2443B5-3B49-4CCF-B909-819E278899BC}"/>
    <cellStyle name="Normal 46 4 3 2" xfId="21618" xr:uid="{773E3E2E-19F4-44E4-96B6-3988D64AD9BF}"/>
    <cellStyle name="Normal 46 4 3 2 2" xfId="21619" xr:uid="{DAD7A63C-921D-42BE-87CA-990306F52335}"/>
    <cellStyle name="Normal 46 4 3 3" xfId="21620" xr:uid="{41F9B84F-DCCA-494F-A8B7-0DD6DCE03854}"/>
    <cellStyle name="Normal 46 4 3 3 2" xfId="21621" xr:uid="{06413F0E-2A60-4AFC-BDC8-9D39AA644AC7}"/>
    <cellStyle name="Normal 46 4 3 4" xfId="21622" xr:uid="{2166984E-C880-4DCE-BE93-346653D1D599}"/>
    <cellStyle name="Normal 46 4 3_PP" xfId="21623" xr:uid="{8F31ACE3-C50B-4389-87DE-7FD38EEB2546}"/>
    <cellStyle name="Normal 46 4 4" xfId="21624" xr:uid="{6DFBB8EC-8734-488D-B5B0-89555A0F9112}"/>
    <cellStyle name="Normal 46 4 5" xfId="21625" xr:uid="{4D23824F-6982-4180-BB1E-9058C69BFEA5}"/>
    <cellStyle name="Normal 46 4_(2) SPGD Actuals" xfId="21626" xr:uid="{9D77ECE0-C93C-45D7-8887-518991969467}"/>
    <cellStyle name="Normal 46 5" xfId="21627" xr:uid="{F285F3A2-BDAE-461C-BD12-633E6462AC04}"/>
    <cellStyle name="Normal 46 5 2" xfId="21628" xr:uid="{EBE61ECE-6A79-4FD6-8576-9D65BE95A1A0}"/>
    <cellStyle name="Normal 46 5 2 2" xfId="21629" xr:uid="{A61E99A2-CDAA-45BD-808E-1A7862610507}"/>
    <cellStyle name="Normal 46 5 2 2 2" xfId="21630" xr:uid="{DFD076D6-8C28-4B42-B89A-44D79E4826F3}"/>
    <cellStyle name="Normal 46 5 2 3" xfId="21631" xr:uid="{BFCC3E9A-97D5-45D1-AF6C-D54C8771C478}"/>
    <cellStyle name="Normal 46 5 2 3 2" xfId="21632" xr:uid="{D086967D-30BE-4B9F-A012-6D1C5D673CF1}"/>
    <cellStyle name="Normal 46 5 2 4" xfId="21633" xr:uid="{E4A33C3C-0ED8-481C-8C42-BC8CDD711811}"/>
    <cellStyle name="Normal 46 5 2_PP" xfId="21634" xr:uid="{4C8A762F-58F8-47DC-A153-5507533F0CFE}"/>
    <cellStyle name="Normal 46 5 3" xfId="21635" xr:uid="{C14EBC9B-B6D9-4AB9-8EDB-E11964A87CA8}"/>
    <cellStyle name="Normal 46 5 3 2" xfId="21636" xr:uid="{CBCD6C46-FB21-4479-B011-3262BD1A25C2}"/>
    <cellStyle name="Normal 46 5 3 2 2" xfId="21637" xr:uid="{D500B683-7D86-4862-A7AA-5045495AF8E8}"/>
    <cellStyle name="Normal 46 5 3 3" xfId="21638" xr:uid="{04B88CBD-8C79-47A9-87DB-105B30DE0C1B}"/>
    <cellStyle name="Normal 46 5 3 3 2" xfId="21639" xr:uid="{27BCB034-09A0-4013-9657-C39706313DEE}"/>
    <cellStyle name="Normal 46 5 3 4" xfId="21640" xr:uid="{2E8DC9D6-3F8A-4932-8A99-BE7328B65403}"/>
    <cellStyle name="Normal 46 5 3_PP" xfId="21641" xr:uid="{640DEEAC-89AF-4F28-988F-805B763659D5}"/>
    <cellStyle name="Normal 46 5 4" xfId="21642" xr:uid="{5EFF0354-CEBA-4211-967B-A947E96BF353}"/>
    <cellStyle name="Normal 46 5 4 2" xfId="21643" xr:uid="{0C8AAE4A-BBB6-4CA3-BA7A-460BE16F86B0}"/>
    <cellStyle name="Normal 46 5 5" xfId="21644" xr:uid="{299A35E2-CFFF-43C0-8EC3-E7B02673591A}"/>
    <cellStyle name="Normal 46 5 5 2" xfId="21645" xr:uid="{0A2B7135-A0DA-4A1A-9953-5486C72BA576}"/>
    <cellStyle name="Normal 46 5 6" xfId="21646" xr:uid="{47E8331E-64C3-4887-8E35-05C972582510}"/>
    <cellStyle name="Normal 46 5_(2) SPGD Actuals" xfId="21647" xr:uid="{99EE282D-E052-4647-9158-0C2A911EF130}"/>
    <cellStyle name="Normal 46 6" xfId="21648" xr:uid="{FB71EA0D-FC45-4ACD-A045-0544226DC3B5}"/>
    <cellStyle name="Normal 46 6 2" xfId="21649" xr:uid="{59585A03-9D7F-46AD-9D05-D2D6CB0DFD4D}"/>
    <cellStyle name="Normal 46 6 2 2" xfId="21650" xr:uid="{3BF27B7C-AECD-4A4A-8530-CDC8935476BF}"/>
    <cellStyle name="Normal 46 6 2 2 2" xfId="21651" xr:uid="{DEAC9D35-A768-42CF-AD01-3958204BBBE9}"/>
    <cellStyle name="Normal 46 6 2 3" xfId="21652" xr:uid="{A66C5216-692A-4DC2-8E70-DB91261B272C}"/>
    <cellStyle name="Normal 46 6 2 3 2" xfId="21653" xr:uid="{5FB525BF-162F-4AB8-A924-19A0E81FCEAD}"/>
    <cellStyle name="Normal 46 6 2 4" xfId="21654" xr:uid="{830411AB-4AD5-4B1A-9853-73A9A50718E8}"/>
    <cellStyle name="Normal 46 6 2_PP" xfId="21655" xr:uid="{7D758759-C114-4464-8DED-B221C2EA84D4}"/>
    <cellStyle name="Normal 46 6 3" xfId="21656" xr:uid="{32783B34-BBD0-4D68-998D-F923D3720768}"/>
    <cellStyle name="Normal 46 6 3 2" xfId="21657" xr:uid="{A31A6F01-AC49-4465-8E2D-D10825866AE1}"/>
    <cellStyle name="Normal 46 6 3 2 2" xfId="21658" xr:uid="{BFA4F537-E3E9-4EBF-8E0C-0AE7BF21E946}"/>
    <cellStyle name="Normal 46 6 3 3" xfId="21659" xr:uid="{C0176877-E70C-4953-AAE0-4939529F9792}"/>
    <cellStyle name="Normal 46 6 3 3 2" xfId="21660" xr:uid="{77B3CFBC-CEE9-443F-AF89-A04503051980}"/>
    <cellStyle name="Normal 46 6 3 4" xfId="21661" xr:uid="{108B3B41-D9C6-4776-8198-D4EAF2491658}"/>
    <cellStyle name="Normal 46 6 3_PP" xfId="21662" xr:uid="{7ECF2E17-262C-4ECF-830B-01D08C0F0E0A}"/>
    <cellStyle name="Normal 46 6 4" xfId="21663" xr:uid="{2BBE6C4E-C6AD-4B51-BFDA-792B50ACF618}"/>
    <cellStyle name="Normal 46 6 4 2" xfId="21664" xr:uid="{FEF89449-6201-42F6-AC77-ABD0830260FD}"/>
    <cellStyle name="Normal 46 6 5" xfId="21665" xr:uid="{60BBCAC7-545D-479E-A1CA-BAFB84FDECE0}"/>
    <cellStyle name="Normal 46 6 5 2" xfId="21666" xr:uid="{410F94DC-7A98-405A-AED9-475AF67CD3D5}"/>
    <cellStyle name="Normal 46 6 6" xfId="21667" xr:uid="{5C1C365C-E948-4FC1-AE0A-C6912A1DAE9E}"/>
    <cellStyle name="Normal 46 6_(2) SPGD Actuals" xfId="21668" xr:uid="{3F4ED86E-82FA-4C68-A64C-62A1899B0496}"/>
    <cellStyle name="Normal 46 7" xfId="21669" xr:uid="{476B85E5-7FF0-4FDC-A4C6-E3C361713616}"/>
    <cellStyle name="Normal 46 7 2" xfId="21670" xr:uid="{9E48E55D-C5D9-41ED-9663-6035D2ACA5F2}"/>
    <cellStyle name="Normal 46 7 2 2" xfId="21671" xr:uid="{3F9D6B5E-5899-4932-8FCC-CA6F4FB673F9}"/>
    <cellStyle name="Normal 46 7 3" xfId="21672" xr:uid="{50FE973F-9889-48A1-9676-2CE6804B836F}"/>
    <cellStyle name="Normal 46 7 3 2" xfId="21673" xr:uid="{18B3ECE8-7755-4864-A35E-A1D6C84F9046}"/>
    <cellStyle name="Normal 46 7 4" xfId="21674" xr:uid="{9EEF7D87-54D0-4409-A456-5395D9292BEF}"/>
    <cellStyle name="Normal 46 7_PP" xfId="21675" xr:uid="{F32C098B-FE23-43E8-A8A3-E4ECEBAFB4A5}"/>
    <cellStyle name="Normal 46 8" xfId="21676" xr:uid="{8B8B4024-94EA-4237-BFA2-4489BD0D068F}"/>
    <cellStyle name="Normal 46 9" xfId="21677" xr:uid="{21372894-9441-4968-9174-EC1CAD4F84C9}"/>
    <cellStyle name="Normal 46 9 2" xfId="21678" xr:uid="{7CD4646D-93A7-44DC-82C4-322E47139C6C}"/>
    <cellStyle name="Normal 46 9 2 2" xfId="21679" xr:uid="{8FF1E65E-AF29-468F-ACC3-70EA038542FC}"/>
    <cellStyle name="Normal 46 9 3" xfId="21680" xr:uid="{0DAA35F4-CD57-486A-89B4-9C0371BD4418}"/>
    <cellStyle name="Normal 46 9 3 2" xfId="21681" xr:uid="{BE722969-688C-471A-B7AC-5FFD02E7E03B}"/>
    <cellStyle name="Normal 46 9 4" xfId="21682" xr:uid="{63853D45-B1E1-4FAE-A5C8-345FF2775224}"/>
    <cellStyle name="Normal 46 9_PP" xfId="21683" xr:uid="{E6D48526-E9C1-4166-B519-AAF035BB1156}"/>
    <cellStyle name="Normal 46_(1) Control" xfId="21684" xr:uid="{F13C78DE-C308-486D-BCE8-75C63B2F9582}"/>
    <cellStyle name="Normal 460" xfId="21685" xr:uid="{8D270FE7-FFA6-4F93-A74A-653DE795E026}"/>
    <cellStyle name="Normal 460 2" xfId="21686" xr:uid="{4D78012E-FA28-45A0-977E-804B4A8707AB}"/>
    <cellStyle name="Normal 460_PP" xfId="21687" xr:uid="{86F5B2AD-AD4F-4045-920D-00D9C1A5364F}"/>
    <cellStyle name="Normal 47" xfId="21688" xr:uid="{060AA5FC-98E5-4C99-95B0-821DBABD7989}"/>
    <cellStyle name="Normal 47 10" xfId="21689" xr:uid="{128DA517-D8EF-4B2C-B038-C113C2A41AFA}"/>
    <cellStyle name="Normal 47 10 2" xfId="21690" xr:uid="{B1B29E6C-931B-4561-A34E-F70598E8F8FD}"/>
    <cellStyle name="Normal 47 10_PP" xfId="21691" xr:uid="{818C66A5-85B7-496D-83FB-906754541881}"/>
    <cellStyle name="Normal 47 11" xfId="21692" xr:uid="{37F3CFBB-740F-4470-9CAA-6048C35EDA35}"/>
    <cellStyle name="Normal 47 12" xfId="21693" xr:uid="{37E5EB9C-EF9E-47E8-A262-2EB8C78105E7}"/>
    <cellStyle name="Normal 47 13" xfId="21694" xr:uid="{D3643499-DD9E-4A61-89A8-757955EB25A4}"/>
    <cellStyle name="Normal 47 2" xfId="21695" xr:uid="{8EC7FC82-CC4A-45A9-8302-33B5D7023C33}"/>
    <cellStyle name="Normal 47 2 2" xfId="21696" xr:uid="{CA23E160-0F8A-44BC-9989-51EF7FB451E8}"/>
    <cellStyle name="Normal 47 2 2 2" xfId="21697" xr:uid="{3E4947EF-FEFD-4AAE-A1D4-DC0C92EB6269}"/>
    <cellStyle name="Normal 47 2 2 2 2" xfId="21698" xr:uid="{EC60AE4F-98CB-4160-9F4A-05AA0DD54A23}"/>
    <cellStyle name="Normal 47 2 2 2 2 2" xfId="21699" xr:uid="{B97B2410-7627-4DC4-ACDA-5CED8C8EE587}"/>
    <cellStyle name="Normal 47 2 2 2 3" xfId="21700" xr:uid="{51DAC240-BBB1-46D7-A7C8-FE6E9C17EC4D}"/>
    <cellStyle name="Normal 47 2 2 2 3 2" xfId="21701" xr:uid="{79E50520-7948-4A71-A27E-F56C172A8A25}"/>
    <cellStyle name="Normal 47 2 2 2 4" xfId="21702" xr:uid="{B4EB6C10-A821-477D-945D-7168ED870199}"/>
    <cellStyle name="Normal 47 2 2 2_PP" xfId="21703" xr:uid="{CCC964E1-4070-4E92-87CC-9803FA529434}"/>
    <cellStyle name="Normal 47 2 2 3" xfId="21704" xr:uid="{32CA6C9C-6AD9-4A07-83C7-19D9C51537B6}"/>
    <cellStyle name="Normal 47 2 2 3 2" xfId="21705" xr:uid="{65364647-B8F8-495F-B341-34323704F689}"/>
    <cellStyle name="Normal 47 2 2 3 2 2" xfId="21706" xr:uid="{B88842DD-E8CD-4DDA-A706-9D024D55C81B}"/>
    <cellStyle name="Normal 47 2 2 3 3" xfId="21707" xr:uid="{D737A883-BC1D-4E5E-A4D5-C59273780C55}"/>
    <cellStyle name="Normal 47 2 2 3 3 2" xfId="21708" xr:uid="{9555ADBC-3418-4148-8087-53E3292B0401}"/>
    <cellStyle name="Normal 47 2 2 3 4" xfId="21709" xr:uid="{A9C92D67-CA09-4D31-952A-3F900B5927F3}"/>
    <cellStyle name="Normal 47 2 2 3_PP" xfId="21710" xr:uid="{F7E1700E-68AD-44F8-B93E-05608A056594}"/>
    <cellStyle name="Normal 47 2 2 4" xfId="21711" xr:uid="{C91C74FD-BE57-4D8D-85E2-5B7A007E4F5F}"/>
    <cellStyle name="Normal 47 2 2 4 2" xfId="21712" xr:uid="{622E5DBC-6EF3-4015-AC79-C133150401A9}"/>
    <cellStyle name="Normal 47 2 2 5" xfId="21713" xr:uid="{04A6548A-40E2-4703-99BC-3C89633C3ACB}"/>
    <cellStyle name="Normal 47 2 2 5 2" xfId="21714" xr:uid="{76EC6713-5FBD-4993-A1E9-2849A323DAEB}"/>
    <cellStyle name="Normal 47 2 2 6" xfId="21715" xr:uid="{159BA1B5-6E4F-4CB6-877D-5976037CD9A6}"/>
    <cellStyle name="Normal 47 2 2_(2) SPGD Actuals" xfId="21716" xr:uid="{1F4BE88B-11E8-4BD0-B41D-3888D40FBB61}"/>
    <cellStyle name="Normal 47 2 3" xfId="21717" xr:uid="{78FAD1BC-2BF5-4358-B68B-AB51B9AAFAB3}"/>
    <cellStyle name="Normal 47 2 3 2" xfId="21718" xr:uid="{151B7697-9290-464B-AB74-ED6000A85C61}"/>
    <cellStyle name="Normal 47 2 3 2 2" xfId="21719" xr:uid="{D2BFA437-8D21-4A7E-ADD8-E71F86918E06}"/>
    <cellStyle name="Normal 47 2 3 2 2 2" xfId="21720" xr:uid="{52AD53FD-C899-4AD3-9CA1-1071BF8EEA17}"/>
    <cellStyle name="Normal 47 2 3 2 3" xfId="21721" xr:uid="{91310232-DC94-4B5C-96CB-CCC7509D6580}"/>
    <cellStyle name="Normal 47 2 3 2 3 2" xfId="21722" xr:uid="{57252A1E-2CD2-45FC-8271-5B90B22866A5}"/>
    <cellStyle name="Normal 47 2 3 2 4" xfId="21723" xr:uid="{3BA4150F-E6B9-444A-B2F4-E6597541074A}"/>
    <cellStyle name="Normal 47 2 3 2_PP" xfId="21724" xr:uid="{9CB83BA1-634F-4829-B388-DF5FDC061401}"/>
    <cellStyle name="Normal 47 2 3 3" xfId="21725" xr:uid="{71D64E09-2B89-4929-9C40-D7E176EEEB11}"/>
    <cellStyle name="Normal 47 2 3 3 2" xfId="21726" xr:uid="{C3FFB775-5CBD-4EF1-8F00-476B4DFC1543}"/>
    <cellStyle name="Normal 47 2 3 3 2 2" xfId="21727" xr:uid="{205353E6-169B-48F7-95E0-21809718B531}"/>
    <cellStyle name="Normal 47 2 3 3 3" xfId="21728" xr:uid="{127DE6E9-9C13-416F-A678-FCFA6F07F069}"/>
    <cellStyle name="Normal 47 2 3 3 3 2" xfId="21729" xr:uid="{1FCC8458-7014-4D36-970D-1427B46E3604}"/>
    <cellStyle name="Normal 47 2 3 3 4" xfId="21730" xr:uid="{A577A109-A0F0-43CB-AC4E-74E12061A03B}"/>
    <cellStyle name="Normal 47 2 3 3_PP" xfId="21731" xr:uid="{54A51EC3-9C52-4F48-80F4-CA751D975AD6}"/>
    <cellStyle name="Normal 47 2 3 4" xfId="21732" xr:uid="{0808A009-FA7F-487A-89BF-17D73599F8B0}"/>
    <cellStyle name="Normal 47 2 3 4 2" xfId="21733" xr:uid="{BEE40F5E-F552-4E54-AECF-033FD223423A}"/>
    <cellStyle name="Normal 47 2 3 5" xfId="21734" xr:uid="{A9387730-631D-4EEA-8635-D56647EC75EA}"/>
    <cellStyle name="Normal 47 2 3 5 2" xfId="21735" xr:uid="{72B8D38C-FAF1-4D52-90E6-DF5444F3F4E7}"/>
    <cellStyle name="Normal 47 2 3 6" xfId="21736" xr:uid="{3A7FF0D3-86E7-425C-9757-242851FC41C0}"/>
    <cellStyle name="Normal 47 2 3_(2) SPGD Actuals" xfId="21737" xr:uid="{965710BB-84D4-45A3-AA27-C264A4AFB21B}"/>
    <cellStyle name="Normal 47 2 4" xfId="21738" xr:uid="{F2BA9E6A-EE8A-4EB4-B3EC-2896942F2EF8}"/>
    <cellStyle name="Normal 47 2 4 2" xfId="21739" xr:uid="{77F5D438-3419-4E9B-8933-03D9264C5FC3}"/>
    <cellStyle name="Normal 47 2 4 2 2" xfId="21740" xr:uid="{240DF6C1-948C-4FA3-9BE5-17DF1449417D}"/>
    <cellStyle name="Normal 47 2 4 2 2 2" xfId="21741" xr:uid="{AFA2C46A-AE2D-44EC-8B7C-68CF1C91F8B9}"/>
    <cellStyle name="Normal 47 2 4 2 3" xfId="21742" xr:uid="{96D96A8D-61D7-4C4B-A8A3-1F29228BE2EB}"/>
    <cellStyle name="Normal 47 2 4 2 3 2" xfId="21743" xr:uid="{1C467D29-3D0D-4F89-84D1-0A04DA52FD77}"/>
    <cellStyle name="Normal 47 2 4 2 4" xfId="21744" xr:uid="{48160E90-FA28-4858-8BF0-7BEFD5A480F0}"/>
    <cellStyle name="Normal 47 2 4 2_PP" xfId="21745" xr:uid="{B82EC50D-6DA7-4841-9EE6-B3443709A6FF}"/>
    <cellStyle name="Normal 47 2 4 3" xfId="21746" xr:uid="{351A2E69-1443-4D88-BB41-B08BB6A8AE4B}"/>
    <cellStyle name="Normal 47 2 4 3 2" xfId="21747" xr:uid="{7F5367BE-0D78-42A9-B11C-BC33BEE95FC6}"/>
    <cellStyle name="Normal 47 2 4 3 2 2" xfId="21748" xr:uid="{6C8BE623-616C-4238-867D-AAB6DFCF6028}"/>
    <cellStyle name="Normal 47 2 4 3 3" xfId="21749" xr:uid="{2781343E-B89A-48D3-9C52-080CC912D237}"/>
    <cellStyle name="Normal 47 2 4 3 3 2" xfId="21750" xr:uid="{083668C3-5CC0-402F-BB67-DD43BD4859E2}"/>
    <cellStyle name="Normal 47 2 4 3 4" xfId="21751" xr:uid="{C251BE85-B945-4006-8550-C625D5FB0485}"/>
    <cellStyle name="Normal 47 2 4 3_PP" xfId="21752" xr:uid="{6D32DE64-5374-4C59-B701-CD2B262AD655}"/>
    <cellStyle name="Normal 47 2 4 4" xfId="21753" xr:uid="{F8221EDB-B93B-45C6-B445-4E5A8A5597A8}"/>
    <cellStyle name="Normal 47 2 4 4 2" xfId="21754" xr:uid="{CB6A2C24-0C4C-44E7-94D0-2FE9F453E2C2}"/>
    <cellStyle name="Normal 47 2 4 5" xfId="21755" xr:uid="{994BCF58-C00E-44CA-A853-691E17F8D5C0}"/>
    <cellStyle name="Normal 47 2 4 5 2" xfId="21756" xr:uid="{77F19031-DA0A-4E87-9D70-0D9AAF6968A1}"/>
    <cellStyle name="Normal 47 2 4 6" xfId="21757" xr:uid="{B0F484B7-ED0B-498F-B37F-CB823B5C42AD}"/>
    <cellStyle name="Normal 47 2 4_(2) SPGD Actuals" xfId="21758" xr:uid="{226368E9-26A6-48A3-AA85-BEBD01081538}"/>
    <cellStyle name="Normal 47 2 5" xfId="21759" xr:uid="{A2B63005-6CDB-4E5F-8C9C-C2A3D6610E8D}"/>
    <cellStyle name="Normal 47 2 5 2" xfId="21760" xr:uid="{C82BE152-A298-4A79-B9AE-355CDC50B446}"/>
    <cellStyle name="Normal 47 2 5 2 2" xfId="21761" xr:uid="{36F86CB1-E60F-422C-B8B8-39BB6D85CA03}"/>
    <cellStyle name="Normal 47 2 5 2 2 2" xfId="21762" xr:uid="{AD7D4C95-FA85-4E55-B138-F1D74D8B5E14}"/>
    <cellStyle name="Normal 47 2 5 2 3" xfId="21763" xr:uid="{57FC55C6-FDFC-4C0F-AB7D-3C3D3A726A90}"/>
    <cellStyle name="Normal 47 2 5 2 3 2" xfId="21764" xr:uid="{9F3CA3CE-5ECB-47FD-A281-A382299DC759}"/>
    <cellStyle name="Normal 47 2 5 2 4" xfId="21765" xr:uid="{5C03F5BB-20E4-4D5A-A144-90FDBCE19226}"/>
    <cellStyle name="Normal 47 2 5 2_PP" xfId="21766" xr:uid="{4836B2EA-62C0-44B8-A3C3-95EC542B25F2}"/>
    <cellStyle name="Normal 47 2 5 3" xfId="21767" xr:uid="{5D3E1720-851E-408F-8E3C-6CC613310AF7}"/>
    <cellStyle name="Normal 47 2 5 3 2" xfId="21768" xr:uid="{7C21182E-E252-4ACE-93EA-8A9D5826B24F}"/>
    <cellStyle name="Normal 47 2 5 3 2 2" xfId="21769" xr:uid="{E51D3468-90EB-47A7-9A95-766B2E888294}"/>
    <cellStyle name="Normal 47 2 5 3 3" xfId="21770" xr:uid="{2B907421-417F-470C-81F4-E61B3D372BB0}"/>
    <cellStyle name="Normal 47 2 5 3 3 2" xfId="21771" xr:uid="{3E748F7E-123C-41B3-9715-C730BF36639B}"/>
    <cellStyle name="Normal 47 2 5 3 4" xfId="21772" xr:uid="{152E14DD-1534-49E1-A9E1-D6D7AF35047E}"/>
    <cellStyle name="Normal 47 2 5 3_PP" xfId="21773" xr:uid="{27AD31D9-36CA-4230-B6B5-4129F96304B1}"/>
    <cellStyle name="Normal 47 2 5 4" xfId="21774" xr:uid="{EC7B761D-9A05-4E5C-BCFE-E8BA8975178B}"/>
    <cellStyle name="Normal 47 2 5 4 2" xfId="21775" xr:uid="{27FB86A7-9A6E-4917-9AC9-5EC080D2278A}"/>
    <cellStyle name="Normal 47 2 5 5" xfId="21776" xr:uid="{44B66625-518B-4E63-88F9-DAABB1899BB8}"/>
    <cellStyle name="Normal 47 2 5 5 2" xfId="21777" xr:uid="{94A0DB36-65FB-4E09-AEF6-08FE650FC3A0}"/>
    <cellStyle name="Normal 47 2 5 6" xfId="21778" xr:uid="{006AF6A7-0ACF-4ED7-B930-61A2DE4C5746}"/>
    <cellStyle name="Normal 47 2 5_(2) SPGD Actuals" xfId="21779" xr:uid="{70B74030-EC58-4915-A384-35C4ADEE584D}"/>
    <cellStyle name="Normal 47 2 6" xfId="21780" xr:uid="{70958FDA-66D3-42C7-9F9F-93F1F26B14C0}"/>
    <cellStyle name="Normal 47 2 6 2" xfId="21781" xr:uid="{785BA1FF-CE81-47FD-B1D2-B8742338E5C7}"/>
    <cellStyle name="Normal 47 2 6 2 2" xfId="21782" xr:uid="{85BEEC36-E721-4C26-9182-C815E3B43B85}"/>
    <cellStyle name="Normal 47 2 6 3" xfId="21783" xr:uid="{5F918486-E5AD-47E0-BF69-0FDC2D77A2AA}"/>
    <cellStyle name="Normal 47 2 6 3 2" xfId="21784" xr:uid="{A707ED7D-2CCB-4C6C-9D60-E397CB0CD360}"/>
    <cellStyle name="Normal 47 2 6 4" xfId="21785" xr:uid="{CC9C5309-C9E9-4818-BBE2-F51959DA097B}"/>
    <cellStyle name="Normal 47 2 6_PP" xfId="21786" xr:uid="{D8120B18-26BE-4150-B8A8-DDD4001C4DBE}"/>
    <cellStyle name="Normal 47 2 7" xfId="21787" xr:uid="{7485EB29-09D1-417C-871D-1963240BD2AC}"/>
    <cellStyle name="Normal 47 2 7 2" xfId="21788" xr:uid="{1137DAE9-8F09-4107-8C23-B63215B92067}"/>
    <cellStyle name="Normal 47 2 7 2 2" xfId="21789" xr:uid="{E4A92763-3438-42C4-9A1A-96DB14BD77C8}"/>
    <cellStyle name="Normal 47 2 7 3" xfId="21790" xr:uid="{1A4DCAE1-8B20-4D60-BD82-56B770641F58}"/>
    <cellStyle name="Normal 47 2 7 3 2" xfId="21791" xr:uid="{ACDE6C2C-E962-4E13-8D69-98CACE0BA134}"/>
    <cellStyle name="Normal 47 2 7 4" xfId="21792" xr:uid="{CE951D3B-0089-450C-871E-276309906D9B}"/>
    <cellStyle name="Normal 47 2 7_PP" xfId="21793" xr:uid="{D1A3CB44-349A-4CB5-9FD5-5F4B01FD482C}"/>
    <cellStyle name="Normal 47 2 8" xfId="21794" xr:uid="{19D6D1C8-6D32-4D68-8FDF-3C3C1AB02118}"/>
    <cellStyle name="Normal 47 2_(2) SPGD Actuals" xfId="21795" xr:uid="{9DFEF8C7-2676-40CF-B760-6253CEAC7C34}"/>
    <cellStyle name="Normal 47 3" xfId="21796" xr:uid="{D0300A27-501C-4F10-A222-AF4CFB6090FB}"/>
    <cellStyle name="Normal 47 3 2" xfId="21797" xr:uid="{604351E0-7144-4586-A8FB-CD7C79F1587A}"/>
    <cellStyle name="Normal 47 3 2 2" xfId="21798" xr:uid="{72AB924F-962F-4CF9-8EC9-C4C28A95D48F}"/>
    <cellStyle name="Normal 47 3 2 2 2" xfId="21799" xr:uid="{C1F956F7-43A5-4B2A-8F51-85A2620294D5}"/>
    <cellStyle name="Normal 47 3 2 3" xfId="21800" xr:uid="{B3DBC40A-627F-4C08-AA68-D7C095DF733E}"/>
    <cellStyle name="Normal 47 3 2 3 2" xfId="21801" xr:uid="{07FCD2FC-681A-428D-A513-2D5812627C10}"/>
    <cellStyle name="Normal 47 3 2_PP" xfId="21802" xr:uid="{1DE0D248-C96C-45F2-AC26-053C100BAA49}"/>
    <cellStyle name="Normal 47 3 3" xfId="21803" xr:uid="{5B6EFF63-824A-4CA0-8CFD-955743FEE3D2}"/>
    <cellStyle name="Normal 47 3 3 2" xfId="21804" xr:uid="{7C359E4E-CA6F-4285-B391-082BE807C36E}"/>
    <cellStyle name="Normal 47 3 3 2 2" xfId="21805" xr:uid="{69DD073A-CF87-4809-B08D-8EF8479196AB}"/>
    <cellStyle name="Normal 47 3 3 3" xfId="21806" xr:uid="{388A4F32-A682-41FF-8FBE-B56382727A1B}"/>
    <cellStyle name="Normal 47 3 3 3 2" xfId="21807" xr:uid="{419617DF-43F7-4A36-9371-8595AD242E72}"/>
    <cellStyle name="Normal 47 3 3 4" xfId="21808" xr:uid="{2D98FA40-F188-4B49-9A32-98676C7D2058}"/>
    <cellStyle name="Normal 47 3 3_PP" xfId="21809" xr:uid="{938798A9-C2C5-4147-8768-E60EE3BB3DF0}"/>
    <cellStyle name="Normal 47 3 4" xfId="21810" xr:uid="{46F330CB-D8A3-4784-9D09-95FBC2FC358C}"/>
    <cellStyle name="Normal 47 3 4 2" xfId="21811" xr:uid="{9D76A44C-DE81-4FA7-974E-EA9561E35E75}"/>
    <cellStyle name="Normal 47 3 4_PP" xfId="21812" xr:uid="{7858DD6D-D8F1-493F-891F-A874C9825B0E}"/>
    <cellStyle name="Normal 47 3 5" xfId="21813" xr:uid="{74F8CB10-D850-437E-98D8-62BF791933F6}"/>
    <cellStyle name="Normal 47 3_(2) SPGD Actuals" xfId="21814" xr:uid="{9948D9FE-00F0-485F-8B9C-C83D529D1ED7}"/>
    <cellStyle name="Normal 47 4" xfId="21815" xr:uid="{AC481147-92B9-43BE-A823-36447ACE8FFD}"/>
    <cellStyle name="Normal 47 4 2" xfId="21816" xr:uid="{A5E9DB66-B7F0-45FB-82B4-F6357224CF1E}"/>
    <cellStyle name="Normal 47 4 2 2" xfId="21817" xr:uid="{1319EE95-F34C-46C7-AAE9-919DCF5F34E5}"/>
    <cellStyle name="Normal 47 4 2 2 2" xfId="21818" xr:uid="{70816816-E1B9-4367-8853-5E46477092C4}"/>
    <cellStyle name="Normal 47 4 2 3" xfId="21819" xr:uid="{8711523F-F17D-4F79-91FD-F9DE75A1C701}"/>
    <cellStyle name="Normal 47 4 2 3 2" xfId="21820" xr:uid="{97F49C62-399B-4FAB-A693-DE7C3D64524B}"/>
    <cellStyle name="Normal 47 4 2 4" xfId="21821" xr:uid="{6DF21532-99A7-40AE-A1D4-1019EE2FDD15}"/>
    <cellStyle name="Normal 47 4 2_PP" xfId="21822" xr:uid="{720B8543-B1FA-49F4-AF02-A96FBE2275E4}"/>
    <cellStyle name="Normal 47 4 3" xfId="21823" xr:uid="{40AB0440-6FE5-43CB-BACE-3446E0C376AC}"/>
    <cellStyle name="Normal 47 4 3 2" xfId="21824" xr:uid="{033F9AD9-7556-48F7-9247-4A37EDEB83ED}"/>
    <cellStyle name="Normal 47 4 3 2 2" xfId="21825" xr:uid="{4A5413D6-FC42-4181-A7A8-BA7A026911E3}"/>
    <cellStyle name="Normal 47 4 3 3" xfId="21826" xr:uid="{8156DC90-E3C4-4F25-B7EC-873D7847D795}"/>
    <cellStyle name="Normal 47 4 3 3 2" xfId="21827" xr:uid="{AFB7BFAD-580C-411D-B996-8CDDFE1B4C4C}"/>
    <cellStyle name="Normal 47 4 3 4" xfId="21828" xr:uid="{8E82D05C-447F-4A2C-BD88-DAC63FC5C60F}"/>
    <cellStyle name="Normal 47 4 3_PP" xfId="21829" xr:uid="{90EF0561-FA24-48F7-904E-CC9C94D63065}"/>
    <cellStyle name="Normal 47 4 4" xfId="21830" xr:uid="{B1D6ACF6-4DD8-489C-A591-DD8A14B5F6D4}"/>
    <cellStyle name="Normal 47 4 5" xfId="21831" xr:uid="{EB29EA6A-6B6C-4AA4-9A35-F2D23751D63C}"/>
    <cellStyle name="Normal 47 4_(2) SPGD Actuals" xfId="21832" xr:uid="{B8B110B4-C7AC-463C-B368-70EBB35E0111}"/>
    <cellStyle name="Normal 47 5" xfId="21833" xr:uid="{665BA45C-30C3-46F8-A6EA-EB08EFB2230D}"/>
    <cellStyle name="Normal 47 5 2" xfId="21834" xr:uid="{1EB42F0D-738E-4FC1-ABEE-0FDA09066818}"/>
    <cellStyle name="Normal 47 5 2 2" xfId="21835" xr:uid="{529BD409-E228-4E72-A1F4-2794550D536E}"/>
    <cellStyle name="Normal 47 5 2 2 2" xfId="21836" xr:uid="{AE439DEF-CE30-4E7F-BA21-D472CE5BA916}"/>
    <cellStyle name="Normal 47 5 2 3" xfId="21837" xr:uid="{926BEF4C-1C58-41AB-BFCC-BE2190862F9D}"/>
    <cellStyle name="Normal 47 5 2 3 2" xfId="21838" xr:uid="{E6FD8192-A808-42EE-A5BC-4DB05C255E2F}"/>
    <cellStyle name="Normal 47 5 2 4" xfId="21839" xr:uid="{387F9C1A-8BC7-414F-88A4-EB06CD4F853C}"/>
    <cellStyle name="Normal 47 5 2_PP" xfId="21840" xr:uid="{AF3CE51A-64FA-4FE7-9AC9-BAC825450FDC}"/>
    <cellStyle name="Normal 47 5 3" xfId="21841" xr:uid="{05567C6B-1BC4-420F-8A8F-8C5027BF290A}"/>
    <cellStyle name="Normal 47 5 3 2" xfId="21842" xr:uid="{E7BC6BE6-ED78-485F-A293-7D72DACE3BB0}"/>
    <cellStyle name="Normal 47 5 3 2 2" xfId="21843" xr:uid="{C873A733-E0F1-4691-8386-27663B30D418}"/>
    <cellStyle name="Normal 47 5 3 3" xfId="21844" xr:uid="{E4217529-B7F5-4059-A69A-200272F57536}"/>
    <cellStyle name="Normal 47 5 3 3 2" xfId="21845" xr:uid="{0CA4518E-E0ED-43DE-87D7-A967B42B2291}"/>
    <cellStyle name="Normal 47 5 3 4" xfId="21846" xr:uid="{2D9A80CF-90FD-40A6-B57C-4A5C613C3FE2}"/>
    <cellStyle name="Normal 47 5 3_PP" xfId="21847" xr:uid="{1B5695AB-C82E-4A94-8011-B22A50D23F7F}"/>
    <cellStyle name="Normal 47 5 4" xfId="21848" xr:uid="{6A21245D-9AFF-42CE-BD6F-6FCB2A3E8DAE}"/>
    <cellStyle name="Normal 47 5 4 2" xfId="21849" xr:uid="{69FF4512-C668-4DCB-9116-DA20EF470404}"/>
    <cellStyle name="Normal 47 5 5" xfId="21850" xr:uid="{D20BAAA0-899A-4BF4-95FF-2E0D678B9254}"/>
    <cellStyle name="Normal 47 5 5 2" xfId="21851" xr:uid="{B47F22FB-F6C4-48B8-B5B5-334AEDF22CDE}"/>
    <cellStyle name="Normal 47 5 6" xfId="21852" xr:uid="{CCAE7564-C7F8-4571-8F35-7C15B54AB9E1}"/>
    <cellStyle name="Normal 47 5_(2) SPGD Actuals" xfId="21853" xr:uid="{35324BC8-E034-4096-9855-57ED048805F0}"/>
    <cellStyle name="Normal 47 6" xfId="21854" xr:uid="{0B065597-0B2C-4D32-BE40-4DCC2B6D7431}"/>
    <cellStyle name="Normal 47 6 2" xfId="21855" xr:uid="{3548B786-5D4F-46A6-9F24-5F5D63B4FD2A}"/>
    <cellStyle name="Normal 47 6 2 2" xfId="21856" xr:uid="{05DDD0CB-F0B1-4075-9418-8BB01CF6B1AD}"/>
    <cellStyle name="Normal 47 6 2 2 2" xfId="21857" xr:uid="{37728D59-06F4-4A2E-8FD0-37100FE46441}"/>
    <cellStyle name="Normal 47 6 2 3" xfId="21858" xr:uid="{C71BED30-35C9-411A-8CAF-673993063234}"/>
    <cellStyle name="Normal 47 6 2 3 2" xfId="21859" xr:uid="{30D59ED0-970B-4316-81CE-68AD34FDFB47}"/>
    <cellStyle name="Normal 47 6 2 4" xfId="21860" xr:uid="{19FFB80A-5F46-4477-815E-CF4F76929B2E}"/>
    <cellStyle name="Normal 47 6 2_PP" xfId="21861" xr:uid="{397CEDD6-28AD-4130-82F4-604394B88BEA}"/>
    <cellStyle name="Normal 47 6 3" xfId="21862" xr:uid="{895CD5C0-22B5-4199-8947-12C76B24176E}"/>
    <cellStyle name="Normal 47 6 3 2" xfId="21863" xr:uid="{74DDC1CD-DB1E-4C6B-B17C-6A22CDDE1A6A}"/>
    <cellStyle name="Normal 47 6 3 2 2" xfId="21864" xr:uid="{77FF7359-828A-4996-8159-FF5B03AD90F4}"/>
    <cellStyle name="Normal 47 6 3 3" xfId="21865" xr:uid="{854A9B79-9F44-4585-B2F6-6FA16D3B5C18}"/>
    <cellStyle name="Normal 47 6 3 3 2" xfId="21866" xr:uid="{42957160-8495-41B7-994E-325769D29667}"/>
    <cellStyle name="Normal 47 6 3 4" xfId="21867" xr:uid="{62125AED-1766-40BC-83D5-1ACD5602057F}"/>
    <cellStyle name="Normal 47 6 3_PP" xfId="21868" xr:uid="{B8ED9179-D065-4E9B-92D5-379B350DEE28}"/>
    <cellStyle name="Normal 47 6 4" xfId="21869" xr:uid="{C30F9DDF-21CE-4AC2-A64A-CCAA1A2F2D3B}"/>
    <cellStyle name="Normal 47 6 4 2" xfId="21870" xr:uid="{091491B3-677A-480C-8691-F91BD5A80E9F}"/>
    <cellStyle name="Normal 47 6 5" xfId="21871" xr:uid="{578CEA72-FEF2-4ADD-B783-90CDD98E3E8C}"/>
    <cellStyle name="Normal 47 6 5 2" xfId="21872" xr:uid="{B0C5D096-6BBB-435A-93ED-F890E18DD794}"/>
    <cellStyle name="Normal 47 6 6" xfId="21873" xr:uid="{88F0AABC-456D-4A6F-A6D1-D9E4DDAF52CD}"/>
    <cellStyle name="Normal 47 6_(2) SPGD Actuals" xfId="21874" xr:uid="{68CABB57-C626-4E32-BB33-5A88DC32CA47}"/>
    <cellStyle name="Normal 47 7" xfId="21875" xr:uid="{1B54BCE4-90D1-4E7F-8BDE-41AAA39851AA}"/>
    <cellStyle name="Normal 47 7 2" xfId="21876" xr:uid="{4D876744-A661-4E95-A739-2EFC3895680A}"/>
    <cellStyle name="Normal 47 7 2 2" xfId="21877" xr:uid="{910EAF49-E82B-4E71-8413-BF1A99681979}"/>
    <cellStyle name="Normal 47 7 3" xfId="21878" xr:uid="{FFF103CF-DD7A-457F-AF76-55E45AC67242}"/>
    <cellStyle name="Normal 47 7 3 2" xfId="21879" xr:uid="{D299554B-15F0-4431-9850-B19C2FC928C7}"/>
    <cellStyle name="Normal 47 7 4" xfId="21880" xr:uid="{3A4E520D-4EEA-4E50-989B-C9EEB9284811}"/>
    <cellStyle name="Normal 47 7_PP" xfId="21881" xr:uid="{3357B5B2-604A-46B3-A285-52BD87A0022F}"/>
    <cellStyle name="Normal 47 8" xfId="21882" xr:uid="{EDF91B21-2E63-423B-98C6-25E03A7F0E64}"/>
    <cellStyle name="Normal 47 8 2" xfId="21883" xr:uid="{0111F93D-A925-4288-86D5-8CC4F763F21C}"/>
    <cellStyle name="Normal 47 8 2 2" xfId="21884" xr:uid="{5AEB7530-E23E-4B3F-9C4E-8D5FD849384E}"/>
    <cellStyle name="Normal 47 8 3" xfId="21885" xr:uid="{D062F877-D75E-41BD-AB6E-B2023FC70DB3}"/>
    <cellStyle name="Normal 47 8 3 2" xfId="21886" xr:uid="{7B1BA519-1144-4A1E-BD0A-75C785A3635D}"/>
    <cellStyle name="Normal 47 8 4" xfId="21887" xr:uid="{9FEC178B-8879-4C08-BB4D-0787FB6CA9A1}"/>
    <cellStyle name="Normal 47 8_PP" xfId="21888" xr:uid="{A6DB65EA-ECB4-4BC0-92D9-68266BB5BB48}"/>
    <cellStyle name="Normal 47 9" xfId="21889" xr:uid="{A1126B52-1295-4434-BBFD-1662CBDDA83C}"/>
    <cellStyle name="Normal 47 9 2" xfId="21890" xr:uid="{07E869E0-2C61-4DBD-9658-6FA659E60006}"/>
    <cellStyle name="Normal 47 9_PP" xfId="21891" xr:uid="{B14FEADF-03B0-4728-AC77-8C0ED1193FA5}"/>
    <cellStyle name="Normal 47_(1) Control" xfId="21892" xr:uid="{BDB08303-94E0-4B3C-9790-B33ADE85A893}"/>
    <cellStyle name="Normal 476" xfId="21893" xr:uid="{A448D159-DB6E-467E-82A5-4E7E96E6A534}"/>
    <cellStyle name="Normal 476 2" xfId="21894" xr:uid="{F2825FCB-0680-4939-8316-B27C88D9B86F}"/>
    <cellStyle name="Normal 476_PP" xfId="21895" xr:uid="{C6EDA234-5E46-4BB2-8ECF-1D634E143FA1}"/>
    <cellStyle name="Normal 477" xfId="21896" xr:uid="{0759AFDF-050F-441A-B4C4-FCCF67ADB404}"/>
    <cellStyle name="Normal 477 2" xfId="21897" xr:uid="{712E0534-DDF2-495C-8B21-6AF01ABF6862}"/>
    <cellStyle name="Normal 477_PP" xfId="21898" xr:uid="{5C1E3359-4E25-44E6-A45E-3046DDE5EE40}"/>
    <cellStyle name="Normal 478" xfId="21899" xr:uid="{4D8DCF8C-0DC5-4C5C-BB78-E182CFFA229E}"/>
    <cellStyle name="Normal 478 2" xfId="21900" xr:uid="{89BFE15E-13D5-4A39-889D-66AF87CC3CD1}"/>
    <cellStyle name="Normal 478_PP" xfId="21901" xr:uid="{A1FE167A-3CFB-4D09-B9E9-BF668BCF950E}"/>
    <cellStyle name="Normal 479" xfId="21902" xr:uid="{FEA63177-CB84-475F-8FFE-89B8DD03B32B}"/>
    <cellStyle name="Normal 479 2" xfId="21903" xr:uid="{D05BEE41-9A9F-4F99-8764-8E6BE90E76E8}"/>
    <cellStyle name="Normal 479_PP" xfId="21904" xr:uid="{18C72DBF-4D28-4B6A-9688-9F66BE7F6F55}"/>
    <cellStyle name="Normal 48" xfId="21905" xr:uid="{80724823-553C-4E98-B9CB-98C414438ED1}"/>
    <cellStyle name="Normal 48 10" xfId="21906" xr:uid="{A9E8BA8B-2937-4AE2-BF9F-133A07F52470}"/>
    <cellStyle name="Normal 48 10 2" xfId="21907" xr:uid="{D5FC84C3-5842-42BD-AF61-ADEF0E204D98}"/>
    <cellStyle name="Normal 48 10 2 2" xfId="21908" xr:uid="{533FD191-4FA4-40D6-8E79-9000D21C4BB2}"/>
    <cellStyle name="Normal 48 10 3" xfId="21909" xr:uid="{0DC88BDD-910B-4D69-B427-02DA47108D1A}"/>
    <cellStyle name="Normal 48 10 3 2" xfId="21910" xr:uid="{062E218D-84D3-4A4B-862F-9F5CC2B13C62}"/>
    <cellStyle name="Normal 48 10 4" xfId="21911" xr:uid="{5BA8599C-E5C1-44F1-B781-9B1848058D7F}"/>
    <cellStyle name="Normal 48 10_PP" xfId="21912" xr:uid="{BB4340DB-FA65-4CD0-A892-0272E5D4EC29}"/>
    <cellStyle name="Normal 48 11" xfId="21913" xr:uid="{BCFD2A35-5BC9-42C6-A08B-BD0EDC938E83}"/>
    <cellStyle name="Normal 48 12" xfId="21914" xr:uid="{D388DFB2-8D7E-44A7-89A1-60209A5D9E85}"/>
    <cellStyle name="Normal 48 13" xfId="21915" xr:uid="{035147D8-2E35-4404-B6F7-E9D4FD5A2B69}"/>
    <cellStyle name="Normal 48 2" xfId="21916" xr:uid="{E6077DA5-24F5-4F8B-AD83-10DC95137362}"/>
    <cellStyle name="Normal 48 2 2" xfId="21917" xr:uid="{5312827E-7B62-41CA-8675-B951E2E2517A}"/>
    <cellStyle name="Normal 48 2 2 2" xfId="21918" xr:uid="{F8E12908-BFB6-4268-A3E2-5A10D58321C7}"/>
    <cellStyle name="Normal 48 2 2 2 2" xfId="21919" xr:uid="{827A9DF6-F2DF-452A-A0CD-31978394FDBB}"/>
    <cellStyle name="Normal 48 2 2 2 2 2" xfId="21920" xr:uid="{54E8CC94-CC70-4C44-8B3E-BB02E0D1AFCA}"/>
    <cellStyle name="Normal 48 2 2 2 3" xfId="21921" xr:uid="{D4961C03-235F-433F-A03D-302C1F69B964}"/>
    <cellStyle name="Normal 48 2 2 2 3 2" xfId="21922" xr:uid="{CA9DC33F-87CC-46D5-91E5-E580E4D5C896}"/>
    <cellStyle name="Normal 48 2 2 2 4" xfId="21923" xr:uid="{2D268ED8-47C1-4EDA-96F9-BC714DFA87FC}"/>
    <cellStyle name="Normal 48 2 2 2_PP" xfId="21924" xr:uid="{80FADEC2-94C3-404B-93B5-6D13255A581C}"/>
    <cellStyle name="Normal 48 2 2 3" xfId="21925" xr:uid="{4B2E05CC-C07F-4149-AB9B-38D8915B5B92}"/>
    <cellStyle name="Normal 48 2 2 3 2" xfId="21926" xr:uid="{F2C0108B-0913-4570-878B-65D2BCFBCAC3}"/>
    <cellStyle name="Normal 48 2 2 3 2 2" xfId="21927" xr:uid="{0B718DAF-AEDD-4A1A-B436-0195FFF552E9}"/>
    <cellStyle name="Normal 48 2 2 3 3" xfId="21928" xr:uid="{E9BE649C-3F44-40F3-A2E5-BD529680E38E}"/>
    <cellStyle name="Normal 48 2 2 3 3 2" xfId="21929" xr:uid="{610A35A0-B631-42FC-82E3-A1DE402B350C}"/>
    <cellStyle name="Normal 48 2 2 3 4" xfId="21930" xr:uid="{1B0D833B-6894-4F9B-926D-185BACAC1DA6}"/>
    <cellStyle name="Normal 48 2 2 3_PP" xfId="21931" xr:uid="{A1DA4D53-9ABF-42C4-BE1A-7043D2B97042}"/>
    <cellStyle name="Normal 48 2 2 4" xfId="21932" xr:uid="{E3FFDCA7-9EE7-402B-85CC-6627F76F4F98}"/>
    <cellStyle name="Normal 48 2 2 4 2" xfId="21933" xr:uid="{CC14467E-AB23-4170-BB04-03E265B5D465}"/>
    <cellStyle name="Normal 48 2 2 5" xfId="21934" xr:uid="{520F8CCF-A390-4F78-ACC4-03E6EEDDF52F}"/>
    <cellStyle name="Normal 48 2 2 5 2" xfId="21935" xr:uid="{109B41B2-1A02-443E-8FC1-AA999A688D85}"/>
    <cellStyle name="Normal 48 2 2 6" xfId="21936" xr:uid="{AEE730E0-836F-4C48-868F-84A263F84785}"/>
    <cellStyle name="Normal 48 2 2_(2) SPGD Actuals" xfId="21937" xr:uid="{F707FE4F-6F7D-4DA5-B05B-45921CE6FFE7}"/>
    <cellStyle name="Normal 48 2 3" xfId="21938" xr:uid="{730B23B9-B06F-47EE-BEFB-FE13F31883FA}"/>
    <cellStyle name="Normal 48 2 3 2" xfId="21939" xr:uid="{5769A95E-C228-4AAE-AB6E-85D860DB903A}"/>
    <cellStyle name="Normal 48 2 3 2 2" xfId="21940" xr:uid="{728E6C75-4799-427E-835A-90EBDBB58A09}"/>
    <cellStyle name="Normal 48 2 3 2 2 2" xfId="21941" xr:uid="{C756216F-769E-4FC0-B3B1-505126975702}"/>
    <cellStyle name="Normal 48 2 3 2 3" xfId="21942" xr:uid="{9691FFA2-8C66-4212-B06D-1EBAA9CD63BD}"/>
    <cellStyle name="Normal 48 2 3 2 3 2" xfId="21943" xr:uid="{F40C8856-10A3-42AE-B51E-783E8B109896}"/>
    <cellStyle name="Normal 48 2 3 2 4" xfId="21944" xr:uid="{74AFF0BB-1980-405F-87B4-D5FB5999BC6F}"/>
    <cellStyle name="Normal 48 2 3 2_PP" xfId="21945" xr:uid="{EC63632C-1E63-40CA-A121-301268484C72}"/>
    <cellStyle name="Normal 48 2 3 3" xfId="21946" xr:uid="{4C7C6E35-D5F4-4572-8BD3-F73C2D489456}"/>
    <cellStyle name="Normal 48 2 3 3 2" xfId="21947" xr:uid="{7BE02B9B-EC68-4C56-9A74-B7A4467269C3}"/>
    <cellStyle name="Normal 48 2 3 3 2 2" xfId="21948" xr:uid="{DA83AA15-8425-4810-AACA-3C1637EE1546}"/>
    <cellStyle name="Normal 48 2 3 3 3" xfId="21949" xr:uid="{3CD392E4-CB94-4470-8AA6-3D9BAE7FCA54}"/>
    <cellStyle name="Normal 48 2 3 3 3 2" xfId="21950" xr:uid="{09363E6F-1C6A-4E6E-9D85-160121CFFCBB}"/>
    <cellStyle name="Normal 48 2 3 3 4" xfId="21951" xr:uid="{53CB8A40-B5FB-462F-BD4B-9CC9C538F545}"/>
    <cellStyle name="Normal 48 2 3 3_PP" xfId="21952" xr:uid="{97A94C3A-D85D-49E0-AAF6-17E95F301AB4}"/>
    <cellStyle name="Normal 48 2 3 4" xfId="21953" xr:uid="{1E49D773-0C2A-4DE8-A359-076F8419B371}"/>
    <cellStyle name="Normal 48 2 3 4 2" xfId="21954" xr:uid="{380F6922-6D9B-452C-8B95-4D939F0F5397}"/>
    <cellStyle name="Normal 48 2 3 5" xfId="21955" xr:uid="{6ADF02BB-953A-4717-AF58-AB7F47DA2CB3}"/>
    <cellStyle name="Normal 48 2 3 5 2" xfId="21956" xr:uid="{34812166-3989-4EB8-8190-72D7A2BA9FC2}"/>
    <cellStyle name="Normal 48 2 3 6" xfId="21957" xr:uid="{8A3E0401-AB65-405D-88B5-84BD04E6A8CD}"/>
    <cellStyle name="Normal 48 2 3_(2) SPGD Actuals" xfId="21958" xr:uid="{AEC75FBB-E4A6-4EAC-AA04-3B7B2CE5AB71}"/>
    <cellStyle name="Normal 48 2 4" xfId="21959" xr:uid="{26455049-AC9E-407D-BF58-8FAA24C776E3}"/>
    <cellStyle name="Normal 48 2 4 2" xfId="21960" xr:uid="{C4674D51-8A39-49B9-B579-1CFB4AF92FF1}"/>
    <cellStyle name="Normal 48 2 4 2 2" xfId="21961" xr:uid="{5A2B438D-0FC0-440E-AE25-6B2B53DC3E60}"/>
    <cellStyle name="Normal 48 2 4 2 2 2" xfId="21962" xr:uid="{3A1D7A67-AC59-45A5-AC8B-B6A0B8DA933A}"/>
    <cellStyle name="Normal 48 2 4 2 3" xfId="21963" xr:uid="{5C2BE99E-D11C-4EEC-A77E-05C3CB7C421A}"/>
    <cellStyle name="Normal 48 2 4 2 3 2" xfId="21964" xr:uid="{BDA7BB19-77A4-49A3-B033-9F3B9113BCC6}"/>
    <cellStyle name="Normal 48 2 4 2 4" xfId="21965" xr:uid="{6845CCF9-00FE-418C-82FA-B6A637115494}"/>
    <cellStyle name="Normal 48 2 4 2_PP" xfId="21966" xr:uid="{E9C78699-C978-4F06-B19E-7EDC267B36D5}"/>
    <cellStyle name="Normal 48 2 4 3" xfId="21967" xr:uid="{61B45F8E-3F82-4FC7-9CEA-F970A0F1BF9C}"/>
    <cellStyle name="Normal 48 2 4 3 2" xfId="21968" xr:uid="{6CFEC527-72C2-4888-95D9-FE2A53ACFA75}"/>
    <cellStyle name="Normal 48 2 4 3 2 2" xfId="21969" xr:uid="{61299561-A84C-4A15-85A0-7C47BEB697C8}"/>
    <cellStyle name="Normal 48 2 4 3 3" xfId="21970" xr:uid="{95B6931F-DD56-4E40-84CC-F772D911012E}"/>
    <cellStyle name="Normal 48 2 4 3 3 2" xfId="21971" xr:uid="{990CD350-0EE3-4001-82AE-E9A95D8BF700}"/>
    <cellStyle name="Normal 48 2 4 3 4" xfId="21972" xr:uid="{28E39F5B-D135-49B4-9AE4-ABF4770B78BB}"/>
    <cellStyle name="Normal 48 2 4 3_PP" xfId="21973" xr:uid="{B7F131E5-AC2E-4BBE-8FB2-BC64ACC37F76}"/>
    <cellStyle name="Normal 48 2 4 4" xfId="21974" xr:uid="{713BFAF3-0122-494E-91D0-448EA9B13A5F}"/>
    <cellStyle name="Normal 48 2 4 4 2" xfId="21975" xr:uid="{B800B2D2-FBB6-4DAB-A5C2-1F977E419CDE}"/>
    <cellStyle name="Normal 48 2 4 5" xfId="21976" xr:uid="{37E7F3F8-A745-4B9F-8588-6946D5458811}"/>
    <cellStyle name="Normal 48 2 4 5 2" xfId="21977" xr:uid="{7F9EE1FB-5D34-4947-9E56-A90AC980C2DF}"/>
    <cellStyle name="Normal 48 2 4 6" xfId="21978" xr:uid="{F9A0CB94-F879-44C7-A1D0-EF699D6140D1}"/>
    <cellStyle name="Normal 48 2 4_(2) SPGD Actuals" xfId="21979" xr:uid="{11A87DD1-599F-4396-A82E-4D7D1A66C92B}"/>
    <cellStyle name="Normal 48 2 5" xfId="21980" xr:uid="{34574BF7-0476-48F3-AC49-25A0AFD5D85F}"/>
    <cellStyle name="Normal 48 2 5 2" xfId="21981" xr:uid="{171415F8-6C4B-4BAB-A2F3-2C57E59DE64A}"/>
    <cellStyle name="Normal 48 2 5 2 2" xfId="21982" xr:uid="{ECE0382A-2E08-4A66-901B-4F19391351E7}"/>
    <cellStyle name="Normal 48 2 5 2 2 2" xfId="21983" xr:uid="{8D6503FC-23FA-47CC-AF6B-368CBDEEF354}"/>
    <cellStyle name="Normal 48 2 5 2 3" xfId="21984" xr:uid="{ECB054D6-AE70-41F0-97AF-7BD911F2924A}"/>
    <cellStyle name="Normal 48 2 5 2 3 2" xfId="21985" xr:uid="{18A4B8EE-C08A-46F0-81C6-CDD1D4AFC452}"/>
    <cellStyle name="Normal 48 2 5 2 4" xfId="21986" xr:uid="{39F8F186-EA7D-44CA-B5D3-B0FAE231B262}"/>
    <cellStyle name="Normal 48 2 5 2_PP" xfId="21987" xr:uid="{F8933348-EE69-4CE8-B7E1-7C8FB529A946}"/>
    <cellStyle name="Normal 48 2 5 3" xfId="21988" xr:uid="{5FF85A43-7A08-43D3-80F3-39C8564BC0F1}"/>
    <cellStyle name="Normal 48 2 5 3 2" xfId="21989" xr:uid="{FF07004F-EAB4-451C-98CA-26A8F26EE9EF}"/>
    <cellStyle name="Normal 48 2 5 3 2 2" xfId="21990" xr:uid="{899D4E1A-5B25-45FC-9DF1-88A14C0EE105}"/>
    <cellStyle name="Normal 48 2 5 3 3" xfId="21991" xr:uid="{2F307620-07D4-4A40-B88A-C5ACF0A2D097}"/>
    <cellStyle name="Normal 48 2 5 3 3 2" xfId="21992" xr:uid="{D02980D0-DAFE-45D1-A2F0-CA69036A0568}"/>
    <cellStyle name="Normal 48 2 5 3 4" xfId="21993" xr:uid="{E08B0EC3-89B4-4C79-81F6-78F82E080C2F}"/>
    <cellStyle name="Normal 48 2 5 3_PP" xfId="21994" xr:uid="{0AECDE4F-E00A-4D87-B7F7-0779C710BB86}"/>
    <cellStyle name="Normal 48 2 5 4" xfId="21995" xr:uid="{6D42D51C-6A8D-4B92-BAED-F3C297FB121D}"/>
    <cellStyle name="Normal 48 2 5 4 2" xfId="21996" xr:uid="{1BFE2991-6FF5-4BDD-9D79-2101E472A2F0}"/>
    <cellStyle name="Normal 48 2 5 5" xfId="21997" xr:uid="{7B605752-30F4-4655-80D0-C00B90F90017}"/>
    <cellStyle name="Normal 48 2 5 5 2" xfId="21998" xr:uid="{70D21890-7650-4B64-879B-4D7D335BCE83}"/>
    <cellStyle name="Normal 48 2 5 6" xfId="21999" xr:uid="{ECDE7535-3F80-4110-9D44-5227B8E1EB1E}"/>
    <cellStyle name="Normal 48 2 5_(2) SPGD Actuals" xfId="22000" xr:uid="{091ED4C7-7B35-486A-A233-580D49BFAF99}"/>
    <cellStyle name="Normal 48 2 6" xfId="22001" xr:uid="{AF2F9F45-5298-4AD0-A4EF-B083D873C442}"/>
    <cellStyle name="Normal 48 2 6 2" xfId="22002" xr:uid="{02DCEEDB-4AE4-4E48-9665-4EBAC65FC611}"/>
    <cellStyle name="Normal 48 2 6 2 2" xfId="22003" xr:uid="{7D1FA188-AC80-4055-9326-47A169744422}"/>
    <cellStyle name="Normal 48 2 6 3" xfId="22004" xr:uid="{388A6CFA-61FF-4B82-8544-F720B97CC361}"/>
    <cellStyle name="Normal 48 2 6 3 2" xfId="22005" xr:uid="{2E8C7521-3CD6-46A6-8E59-99600051DF15}"/>
    <cellStyle name="Normal 48 2 6 4" xfId="22006" xr:uid="{7B115B4C-A09A-48AC-A6F6-CB5C818658E9}"/>
    <cellStyle name="Normal 48 2 6_PP" xfId="22007" xr:uid="{6021E3C3-F7FF-4013-9395-DAA4235BEDAF}"/>
    <cellStyle name="Normal 48 2 7" xfId="22008" xr:uid="{22F8577A-B66F-4A95-ADAC-3512B6F86BF8}"/>
    <cellStyle name="Normal 48 2 7 2" xfId="22009" xr:uid="{36D39261-E0B4-4409-9373-E51D24C33703}"/>
    <cellStyle name="Normal 48 2 7 2 2" xfId="22010" xr:uid="{FDE42867-A2FF-4FB5-83B3-A9841E613525}"/>
    <cellStyle name="Normal 48 2 7 3" xfId="22011" xr:uid="{7D49E549-1CCE-4447-AA21-992EA14E3046}"/>
    <cellStyle name="Normal 48 2 7 3 2" xfId="22012" xr:uid="{EBE0590D-CBEE-4923-A01A-0DC52B17CEFA}"/>
    <cellStyle name="Normal 48 2 7 4" xfId="22013" xr:uid="{9CD24A2C-45F9-4FB1-BA40-8C357D1CE19F}"/>
    <cellStyle name="Normal 48 2 7_PP" xfId="22014" xr:uid="{B00ED831-1D30-48E3-AAAF-0762B26A1DDC}"/>
    <cellStyle name="Normal 48 2 8" xfId="22015" xr:uid="{04732760-DC49-4348-8E7D-8BE4DD971009}"/>
    <cellStyle name="Normal 48 2_(2) SPGD Actuals" xfId="22016" xr:uid="{8136C4E3-36D7-46F4-B141-50251F5DE770}"/>
    <cellStyle name="Normal 48 3" xfId="22017" xr:uid="{03EB9C52-02D0-4401-8FCB-B6208A6685B5}"/>
    <cellStyle name="Normal 48 3 2" xfId="22018" xr:uid="{8106C12D-935C-4C3C-89C3-E1E07CDBB285}"/>
    <cellStyle name="Normal 48 3 2 2" xfId="22019" xr:uid="{15904D87-689C-4D69-8F1E-A39078378805}"/>
    <cellStyle name="Normal 48 3 2 2 2" xfId="22020" xr:uid="{B44F96A0-8393-46D5-A374-86F52495DEC8}"/>
    <cellStyle name="Normal 48 3 2 3" xfId="22021" xr:uid="{DA4B0B9C-6C5C-427E-B4B3-E3937E280186}"/>
    <cellStyle name="Normal 48 3 2 3 2" xfId="22022" xr:uid="{E19C7F01-8AF0-4C0C-B805-7F4D1B98A7B3}"/>
    <cellStyle name="Normal 48 3 2 4" xfId="22023" xr:uid="{E04AFCD1-2B33-444E-B00D-0862949E8FBB}"/>
    <cellStyle name="Normal 48 3 2_PP" xfId="22024" xr:uid="{0C0E3BEC-802A-4BD1-83EA-2DA2E76F1D94}"/>
    <cellStyle name="Normal 48 3 3" xfId="22025" xr:uid="{EC277A95-A7E4-474A-9158-18C66A8CF5C2}"/>
    <cellStyle name="Normal 48 3 3 2" xfId="22026" xr:uid="{25B5046C-CD15-4CBB-8FEA-139B009C41CD}"/>
    <cellStyle name="Normal 48 3 3 2 2" xfId="22027" xr:uid="{03FD2A3D-52CE-4828-8CA5-23B0834F88E5}"/>
    <cellStyle name="Normal 48 3 3 3" xfId="22028" xr:uid="{F7A4C5FF-42CA-4AF3-A846-3734D3028EE5}"/>
    <cellStyle name="Normal 48 3 3 3 2" xfId="22029" xr:uid="{5049C2AB-5D4B-4FFF-A009-BA1443F2EB2F}"/>
    <cellStyle name="Normal 48 3 3 4" xfId="22030" xr:uid="{94EEDF45-CA51-4A48-A0D4-1CC8F5BC2EDC}"/>
    <cellStyle name="Normal 48 3 3_PP" xfId="22031" xr:uid="{FB349BD9-85C9-4F26-B2F9-9DC9363A5A80}"/>
    <cellStyle name="Normal 48 3 4" xfId="22032" xr:uid="{84CBB775-9E0B-499E-AC0A-34BFD66BBFAC}"/>
    <cellStyle name="Normal 48 3 4 2" xfId="22033" xr:uid="{9A26837B-D002-41F4-B8CF-4B262355D9FD}"/>
    <cellStyle name="Normal 48 3 5" xfId="22034" xr:uid="{B6648773-D59F-4EFB-ABBD-840F05DC7DB0}"/>
    <cellStyle name="Normal 48 3 5 2" xfId="22035" xr:uid="{151C542E-F815-42DA-91CD-7FBAC3F41527}"/>
    <cellStyle name="Normal 48 3_(2) SPGD Actuals" xfId="22036" xr:uid="{E263EE31-B9E3-49E8-8725-2941222B1F52}"/>
    <cellStyle name="Normal 48 4" xfId="22037" xr:uid="{56C76890-FD9D-4B29-91E5-79E3CC0F1703}"/>
    <cellStyle name="Normal 48 4 2" xfId="22038" xr:uid="{3CC21B98-478C-43C0-9EA5-907AB3517A6D}"/>
    <cellStyle name="Normal 48 4 2 2" xfId="22039" xr:uid="{E0C7CB68-810C-4B48-8FAC-9F1A01B65963}"/>
    <cellStyle name="Normal 48 4 2 2 2" xfId="22040" xr:uid="{6EAFA159-2E62-411B-8BC5-D16346D0BF49}"/>
    <cellStyle name="Normal 48 4 2 3" xfId="22041" xr:uid="{68BE84DD-B638-49A2-8061-C5B5A0D05F3E}"/>
    <cellStyle name="Normal 48 4 2 3 2" xfId="22042" xr:uid="{2676074D-4840-48C5-A67F-5408E52CAF32}"/>
    <cellStyle name="Normal 48 4 2 4" xfId="22043" xr:uid="{9FE0DC70-3B9D-4E6D-882E-CEFF9D2DD480}"/>
    <cellStyle name="Normal 48 4 2_PP" xfId="22044" xr:uid="{CA551985-AA75-4C21-8280-92F068D03360}"/>
    <cellStyle name="Normal 48 4 3" xfId="22045" xr:uid="{765550A8-E8B1-4D7A-9F5D-EADA3233E3B8}"/>
    <cellStyle name="Normal 48 4 3 2" xfId="22046" xr:uid="{85E3498B-3847-4539-9299-BEC70855C63F}"/>
    <cellStyle name="Normal 48 4 3 2 2" xfId="22047" xr:uid="{229AC2BF-0F4B-464A-944F-6AB8D7C21241}"/>
    <cellStyle name="Normal 48 4 3 3" xfId="22048" xr:uid="{E4EBF6C2-DB13-42BB-A0F3-394FBC65DD70}"/>
    <cellStyle name="Normal 48 4 3 3 2" xfId="22049" xr:uid="{9A6232A5-B97D-40F8-871B-4863A860F0EC}"/>
    <cellStyle name="Normal 48 4 3 4" xfId="22050" xr:uid="{9CA40723-F798-4786-B59B-C19BFEAC18FB}"/>
    <cellStyle name="Normal 48 4 3_PP" xfId="22051" xr:uid="{F7C37E5B-B347-4CD0-A18F-9ABEAF9152BE}"/>
    <cellStyle name="Normal 48 4 4" xfId="22052" xr:uid="{54684426-1A21-4B96-B066-A4A006EED8BB}"/>
    <cellStyle name="Normal 48 4 4 2" xfId="22053" xr:uid="{DB841557-68FD-44BF-A7F3-97C87807F6C4}"/>
    <cellStyle name="Normal 48 4 5" xfId="22054" xr:uid="{1B1AD44A-33C7-4D1C-987F-8AB957D1FFDC}"/>
    <cellStyle name="Normal 48 4 5 2" xfId="22055" xr:uid="{A9769673-477D-48E2-A7FC-6D8DE92FC467}"/>
    <cellStyle name="Normal 48 4 6" xfId="22056" xr:uid="{F40F2DFC-05A9-4D84-AF3E-3EF588A95257}"/>
    <cellStyle name="Normal 48 4_(2) SPGD Actuals" xfId="22057" xr:uid="{68A8BCBD-E65F-4AAA-A927-36A947C3EA92}"/>
    <cellStyle name="Normal 48 5" xfId="22058" xr:uid="{2BD52D22-F4FD-46BE-BAF8-F575CC863D57}"/>
    <cellStyle name="Normal 48 5 2" xfId="22059" xr:uid="{F6C42694-C97A-49F7-BA90-9B1FFAEE05BA}"/>
    <cellStyle name="Normal 48 5 2 2" xfId="22060" xr:uid="{7B9249D2-EAE5-48F7-B7AE-2ABF439A40C7}"/>
    <cellStyle name="Normal 48 5 2 2 2" xfId="22061" xr:uid="{60B0AD49-7289-4E25-A5EF-FAA890309DF5}"/>
    <cellStyle name="Normal 48 5 2 3" xfId="22062" xr:uid="{01DA769B-D240-4652-A788-CB5CDA1358A1}"/>
    <cellStyle name="Normal 48 5 2 3 2" xfId="22063" xr:uid="{21151F86-C0D5-422C-90A0-FC7574CA85A5}"/>
    <cellStyle name="Normal 48 5 2 4" xfId="22064" xr:uid="{EEFE4CBB-5722-4CA8-B595-498A65239F3C}"/>
    <cellStyle name="Normal 48 5 2_PP" xfId="22065" xr:uid="{26A14C07-A959-4950-9849-C066C366A8ED}"/>
    <cellStyle name="Normal 48 5 3" xfId="22066" xr:uid="{4DEA61B3-8C90-4880-B73D-E6FF2418AF4F}"/>
    <cellStyle name="Normal 48 5 3 2" xfId="22067" xr:uid="{68C5571C-CBB5-4527-94D3-C030523A91B2}"/>
    <cellStyle name="Normal 48 5 3 2 2" xfId="22068" xr:uid="{324365E7-0BE2-4B26-AD2E-4BA8956C239A}"/>
    <cellStyle name="Normal 48 5 3 3" xfId="22069" xr:uid="{354E27A9-A01A-4A52-A2C8-34B312B6E353}"/>
    <cellStyle name="Normal 48 5 3 3 2" xfId="22070" xr:uid="{2E6FDC20-00E8-4DB6-8724-946BF3ADAFD2}"/>
    <cellStyle name="Normal 48 5 3 4" xfId="22071" xr:uid="{DB152AAE-B61F-4548-8A45-1C2C7BF52DD7}"/>
    <cellStyle name="Normal 48 5 3_PP" xfId="22072" xr:uid="{B2822857-9378-450F-B97D-CEE52B051848}"/>
    <cellStyle name="Normal 48 5 4" xfId="22073" xr:uid="{5E5E0043-5C30-4AF4-99B9-670D9FFA8743}"/>
    <cellStyle name="Normal 48 5 4 2" xfId="22074" xr:uid="{034A37E9-533C-42FA-9170-D07078B06097}"/>
    <cellStyle name="Normal 48 5 5" xfId="22075" xr:uid="{708C4FCC-A663-4047-A807-14B49E8D55C4}"/>
    <cellStyle name="Normal 48 5 5 2" xfId="22076" xr:uid="{334DA42A-41DD-4A98-A40B-999FB3287DC9}"/>
    <cellStyle name="Normal 48 5 6" xfId="22077" xr:uid="{932381A0-8E1B-4782-BEAF-49A6E775675C}"/>
    <cellStyle name="Normal 48 5_(2) SPGD Actuals" xfId="22078" xr:uid="{15879F62-7A91-4818-AEC7-3165269603F6}"/>
    <cellStyle name="Normal 48 6" xfId="22079" xr:uid="{1A2D47E0-18E4-4CAC-8BF3-720E3305A566}"/>
    <cellStyle name="Normal 48 6 2" xfId="22080" xr:uid="{CED53F5A-BF5E-46FF-81D9-A4B7E70339B6}"/>
    <cellStyle name="Normal 48 6 2 2" xfId="22081" xr:uid="{B72A73C2-71DF-4126-A407-8A35864D3F9E}"/>
    <cellStyle name="Normal 48 6 2 2 2" xfId="22082" xr:uid="{D3948BF1-2492-4F0E-A167-8BB4ED6E8739}"/>
    <cellStyle name="Normal 48 6 2 3" xfId="22083" xr:uid="{F95D6CDD-003C-43F8-B4E5-835BCCAD13C2}"/>
    <cellStyle name="Normal 48 6 2 3 2" xfId="22084" xr:uid="{78851CE8-360C-4273-BFAE-C66D8A7F942A}"/>
    <cellStyle name="Normal 48 6 2 4" xfId="22085" xr:uid="{4FE34374-DDAD-433D-920A-640C6AA7F2B3}"/>
    <cellStyle name="Normal 48 6 2_PP" xfId="22086" xr:uid="{70A04F0F-B23C-4165-AB9D-45030B796A31}"/>
    <cellStyle name="Normal 48 6 3" xfId="22087" xr:uid="{7633C403-902E-4A36-ADCD-D347D47E989E}"/>
    <cellStyle name="Normal 48 6 3 2" xfId="22088" xr:uid="{294D7A01-EDF5-414D-8185-F4A8C458B142}"/>
    <cellStyle name="Normal 48 6 3 2 2" xfId="22089" xr:uid="{2CAAFBCA-780D-45F2-B291-1B5C021511DB}"/>
    <cellStyle name="Normal 48 6 3 3" xfId="22090" xr:uid="{4DCEE4D6-7048-4796-A048-89C8F7574027}"/>
    <cellStyle name="Normal 48 6 3 3 2" xfId="22091" xr:uid="{4F14E298-C47B-495F-93C5-5AA0F9B376A3}"/>
    <cellStyle name="Normal 48 6 3 4" xfId="22092" xr:uid="{0A21EB11-358C-474F-A8C3-87983CA2AB3B}"/>
    <cellStyle name="Normal 48 6 3_PP" xfId="22093" xr:uid="{D7FF89DA-6955-41C2-AFDC-6ACEDC9575AB}"/>
    <cellStyle name="Normal 48 6 4" xfId="22094" xr:uid="{505ADFAA-C1B7-47F0-B0BC-C5D66F974916}"/>
    <cellStyle name="Normal 48 6 4 2" xfId="22095" xr:uid="{2C2B138F-D306-4264-B14A-93ED2ECDF24D}"/>
    <cellStyle name="Normal 48 6 5" xfId="22096" xr:uid="{22313C71-E1AC-4E6A-9210-15D8317F8147}"/>
    <cellStyle name="Normal 48 6 5 2" xfId="22097" xr:uid="{F9597C8E-5320-4F6E-B77E-AB78F00C0584}"/>
    <cellStyle name="Normal 48 6 6" xfId="22098" xr:uid="{D64E8B81-5AAF-4F78-AAC1-44CEF9952440}"/>
    <cellStyle name="Normal 48 6_(2) SPGD Actuals" xfId="22099" xr:uid="{93FBD87D-A586-4CA3-B796-8DA5A1E8E1FB}"/>
    <cellStyle name="Normal 48 7" xfId="22100" xr:uid="{0160C6E1-04D2-4709-A585-3585B6CF3A13}"/>
    <cellStyle name="Normal 48 7 2" xfId="22101" xr:uid="{2A8B8071-D1AA-4F4D-B1D0-64B13A93C7C5}"/>
    <cellStyle name="Normal 48 7 2 2" xfId="22102" xr:uid="{9DB8BF2C-A172-4B5B-90CE-CA001B574492}"/>
    <cellStyle name="Normal 48 7 3" xfId="22103" xr:uid="{82DF4B4A-A631-4B21-8AF0-809035EAA3A3}"/>
    <cellStyle name="Normal 48 7 3 2" xfId="22104" xr:uid="{2F92E2D9-F167-47B0-9514-C115E52E94E1}"/>
    <cellStyle name="Normal 48 7 4" xfId="22105" xr:uid="{DAE07273-3D71-4544-BB7B-5E8EA4B67416}"/>
    <cellStyle name="Normal 48 7_PP" xfId="22106" xr:uid="{7A0E8B59-C8A2-4F9B-939C-054DD25CC1E2}"/>
    <cellStyle name="Normal 48 8" xfId="22107" xr:uid="{24F148B3-77C2-4250-AB64-63236F80E425}"/>
    <cellStyle name="Normal 48 9" xfId="22108" xr:uid="{BBF0FF52-E13A-432F-960F-5DCB09E158BD}"/>
    <cellStyle name="Normal 48 9 2" xfId="22109" xr:uid="{D9006326-C204-4D7D-8A8A-B568A684F4E1}"/>
    <cellStyle name="Normal 48 9 2 2" xfId="22110" xr:uid="{5A3A4800-B992-4219-A382-4C7ECEBBF9F7}"/>
    <cellStyle name="Normal 48 9 3" xfId="22111" xr:uid="{8608472F-F231-4860-BD34-35646ACB71F8}"/>
    <cellStyle name="Normal 48 9 3 2" xfId="22112" xr:uid="{483E1F58-610D-4447-B787-11102D4D55FA}"/>
    <cellStyle name="Normal 48 9 4" xfId="22113" xr:uid="{31F2CC2E-25F6-49D1-A3E2-7AB209131298}"/>
    <cellStyle name="Normal 48 9_PP" xfId="22114" xr:uid="{32025964-D073-4BB8-870B-8E1FD354A630}"/>
    <cellStyle name="Normal 48_(1) Control" xfId="22115" xr:uid="{1ABE0827-362E-4359-BCDE-41B10752B82C}"/>
    <cellStyle name="Normal 482" xfId="22116" xr:uid="{22A15777-4E6D-404E-ADEF-EB25CF36BDFE}"/>
    <cellStyle name="Normal 482 2" xfId="22117" xr:uid="{CB4DCDBC-E373-40EE-9CC8-406099D2B5E6}"/>
    <cellStyle name="Normal 482_PP" xfId="22118" xr:uid="{9A3B1C60-FE02-46B2-8DA2-C9F1C5CD51C4}"/>
    <cellStyle name="Normal 483" xfId="22119" xr:uid="{61199D6F-3CFD-49BE-971D-13AE9C5F2D6A}"/>
    <cellStyle name="Normal 483 2" xfId="22120" xr:uid="{00CC9FA1-F456-48E0-8DBB-651B9911EBE7}"/>
    <cellStyle name="Normal 483_PP" xfId="22121" xr:uid="{A759FE09-7F17-412F-A29A-8F410B776CED}"/>
    <cellStyle name="Normal 484" xfId="22122" xr:uid="{5893B825-3A72-43E7-B691-DD52AD6A3581}"/>
    <cellStyle name="Normal 484 2" xfId="22123" xr:uid="{303BE089-11D7-44C1-94BC-1E5AACACD12B}"/>
    <cellStyle name="Normal 484_PP" xfId="22124" xr:uid="{05897226-58DA-4A63-A3FB-25ADFDFB74A6}"/>
    <cellStyle name="Normal 485" xfId="22125" xr:uid="{076B9ECF-6577-4F30-9DB9-DE876C78D129}"/>
    <cellStyle name="Normal 485 2" xfId="22126" xr:uid="{CD5A8E62-0485-4D1D-9645-E80643890E67}"/>
    <cellStyle name="Normal 485_PP" xfId="22127" xr:uid="{6F53242F-2F68-48A3-AE92-470FB8827107}"/>
    <cellStyle name="Normal 486" xfId="22128" xr:uid="{50E3FF1B-B3FA-4731-833B-C1E491783467}"/>
    <cellStyle name="Normal 486 2" xfId="22129" xr:uid="{BA225553-571D-42FA-9959-638A30143925}"/>
    <cellStyle name="Normal 486_PP" xfId="22130" xr:uid="{FDAE5EF1-C4E4-49B3-AD8A-2469D2DD8C4C}"/>
    <cellStyle name="Normal 487" xfId="22131" xr:uid="{19C70643-61CB-401C-93F7-86A7A05D2A3B}"/>
    <cellStyle name="Normal 487 2" xfId="22132" xr:uid="{22170531-D251-4160-88A2-DBE65BD3DDFE}"/>
    <cellStyle name="Normal 487_PP" xfId="22133" xr:uid="{7B2F23DE-A137-4384-95CA-7DED324DE1B9}"/>
    <cellStyle name="Normal 488" xfId="22134" xr:uid="{28A120BB-187E-43F6-A0AE-EADE728CDFE8}"/>
    <cellStyle name="Normal 488 2" xfId="22135" xr:uid="{A266DFE5-E326-4CBD-BAD4-327802F5998F}"/>
    <cellStyle name="Normal 488_PP" xfId="22136" xr:uid="{B41FBC63-5E00-4446-9D0A-00E46D21A2B7}"/>
    <cellStyle name="Normal 489" xfId="22137" xr:uid="{C839C286-E107-4C02-A562-6EBA6039EA2D}"/>
    <cellStyle name="Normal 489 2" xfId="22138" xr:uid="{A41DFCE9-91FE-4C9C-8883-FDFBC9DBBF54}"/>
    <cellStyle name="Normal 489_PP" xfId="22139" xr:uid="{B3396014-E31D-4B07-A02A-3E2C0EAA7C77}"/>
    <cellStyle name="Normal 49" xfId="22140" xr:uid="{0B2AA712-0C0E-4009-AF7E-DB24C57A91B3}"/>
    <cellStyle name="Normal 49 10" xfId="22141" xr:uid="{E9837366-15D6-4D58-AC33-26A79CDF4029}"/>
    <cellStyle name="Normal 49 10 2" xfId="22142" xr:uid="{8FDBB769-B839-4970-9E8B-C3A8F13F30B2}"/>
    <cellStyle name="Normal 49 10 2 2" xfId="22143" xr:uid="{5CB722CE-550C-4B37-A3E1-FA5C9113BCCE}"/>
    <cellStyle name="Normal 49 10 3" xfId="22144" xr:uid="{688FA287-52F6-4B23-947D-88F903B6BC49}"/>
    <cellStyle name="Normal 49 10 3 2" xfId="22145" xr:uid="{B5044D19-1675-4092-A5FC-BD57BF8BC20B}"/>
    <cellStyle name="Normal 49 10 4" xfId="22146" xr:uid="{439F0FB3-68CB-48FB-B43E-59E228C51073}"/>
    <cellStyle name="Normal 49 10_PP" xfId="22147" xr:uid="{E3A74B5E-1F9B-430E-A8FB-627FA1247BD2}"/>
    <cellStyle name="Normal 49 11" xfId="22148" xr:uid="{A60DC323-86B3-4C20-95FC-4EF0B13A352F}"/>
    <cellStyle name="Normal 49 12" xfId="22149" xr:uid="{6ACB5BAE-3768-402B-80D2-6EFE72BC3999}"/>
    <cellStyle name="Normal 49 13" xfId="22150" xr:uid="{0160ED35-1274-466A-B73D-13A4FA42E837}"/>
    <cellStyle name="Normal 49 2" xfId="22151" xr:uid="{EDC09091-51B7-49A1-8761-612706EFEDAE}"/>
    <cellStyle name="Normal 49 2 2" xfId="22152" xr:uid="{F16C3ACA-DE7D-4FB9-816F-A2FEE483A224}"/>
    <cellStyle name="Normal 49 2 2 2" xfId="22153" xr:uid="{18F7B58D-3D0B-4DE1-8A5E-16DDF1DCCE23}"/>
    <cellStyle name="Normal 49 2 2 2 2" xfId="22154" xr:uid="{8C5D1468-5200-401D-B95A-281C6810C28C}"/>
    <cellStyle name="Normal 49 2 2 2 2 2" xfId="22155" xr:uid="{2FBA9D8A-B385-4434-931B-F55AC6ABC5BF}"/>
    <cellStyle name="Normal 49 2 2 2 3" xfId="22156" xr:uid="{FCD913D7-7B0E-4865-A092-73272D6CFDAA}"/>
    <cellStyle name="Normal 49 2 2 2 3 2" xfId="22157" xr:uid="{D1516CA6-CAD3-48D4-A786-207D6BDED12A}"/>
    <cellStyle name="Normal 49 2 2 2 4" xfId="22158" xr:uid="{1F861FCA-2560-4CC6-A683-09A4271BF140}"/>
    <cellStyle name="Normal 49 2 2 2_PP" xfId="22159" xr:uid="{C7851D09-69A5-40CE-A56B-5D9B25FE8E79}"/>
    <cellStyle name="Normal 49 2 2 3" xfId="22160" xr:uid="{6BB19F63-F273-4F55-ADC6-9DE26E9A71CD}"/>
    <cellStyle name="Normal 49 2 2 3 2" xfId="22161" xr:uid="{0C22C1ED-DAC6-48C7-80A9-505F2CEB5C46}"/>
    <cellStyle name="Normal 49 2 2 3 2 2" xfId="22162" xr:uid="{A57E5B67-9132-405D-BDC4-9AE52DB1DB30}"/>
    <cellStyle name="Normal 49 2 2 3 3" xfId="22163" xr:uid="{D672C911-A276-4044-BAC0-6B7A225176EE}"/>
    <cellStyle name="Normal 49 2 2 3 3 2" xfId="22164" xr:uid="{9D30252D-A130-4915-BE21-E744E6A26495}"/>
    <cellStyle name="Normal 49 2 2 3 4" xfId="22165" xr:uid="{A191F76D-F015-4AF7-B93D-159817E92EBE}"/>
    <cellStyle name="Normal 49 2 2 3_PP" xfId="22166" xr:uid="{305456C5-86F9-4F75-864B-80C43CA2E3BB}"/>
    <cellStyle name="Normal 49 2 2 4" xfId="22167" xr:uid="{9F859AE2-A7AD-44D2-AB06-E9D4D979FD2E}"/>
    <cellStyle name="Normal 49 2 2 4 2" xfId="22168" xr:uid="{05AE3F1D-41F2-45DB-BADB-E99EB14DD3B3}"/>
    <cellStyle name="Normal 49 2 2 5" xfId="22169" xr:uid="{D6D76021-56FA-43BC-A38F-9218E2C62DB1}"/>
    <cellStyle name="Normal 49 2 2 5 2" xfId="22170" xr:uid="{DC96CA53-0484-456D-A519-7C5B9ABBA6CE}"/>
    <cellStyle name="Normal 49 2 2 6" xfId="22171" xr:uid="{D2BF49B6-C2D8-4F44-A3F8-E03966B95E26}"/>
    <cellStyle name="Normal 49 2 2_(2) SPGD Actuals" xfId="22172" xr:uid="{364EE1A7-1A5A-4F5A-951F-A6537CDAE5A0}"/>
    <cellStyle name="Normal 49 2 3" xfId="22173" xr:uid="{5D513C35-8311-426C-A13F-67602A3DA846}"/>
    <cellStyle name="Normal 49 2 3 2" xfId="22174" xr:uid="{B32F0D58-E893-4A14-8C51-7C294189D1DD}"/>
    <cellStyle name="Normal 49 2 3 2 2" xfId="22175" xr:uid="{9A92A6BB-E893-41CF-84AB-DE4A9E4E8624}"/>
    <cellStyle name="Normal 49 2 3 2 2 2" xfId="22176" xr:uid="{165F2616-2553-4E37-A362-73D99A12CEB8}"/>
    <cellStyle name="Normal 49 2 3 2 3" xfId="22177" xr:uid="{F2E69981-D387-4AD7-BB6D-B013E442D9AF}"/>
    <cellStyle name="Normal 49 2 3 2 3 2" xfId="22178" xr:uid="{0A8E99B1-219F-4C0B-BB5C-6EDD43077D9B}"/>
    <cellStyle name="Normal 49 2 3 2 4" xfId="22179" xr:uid="{E00CF0DF-6AC8-493C-8C91-37779A5D54AD}"/>
    <cellStyle name="Normal 49 2 3 2_PP" xfId="22180" xr:uid="{CFAFC7E2-8D08-49D4-B9EC-B81E517361CE}"/>
    <cellStyle name="Normal 49 2 3 3" xfId="22181" xr:uid="{1A4A63DC-3D73-45DE-8163-98E84F84C5B1}"/>
    <cellStyle name="Normal 49 2 3 3 2" xfId="22182" xr:uid="{D23A0B24-0776-45FF-BAE6-6BCE2C4A2805}"/>
    <cellStyle name="Normal 49 2 3 3 2 2" xfId="22183" xr:uid="{9589E7B5-5B6A-4FF8-8363-C5E152DF93A1}"/>
    <cellStyle name="Normal 49 2 3 3 3" xfId="22184" xr:uid="{CE3DDBB2-9498-455D-9505-568C05A3FBF6}"/>
    <cellStyle name="Normal 49 2 3 3 3 2" xfId="22185" xr:uid="{DF085DF4-79F0-4ACE-9BCA-B370E6566974}"/>
    <cellStyle name="Normal 49 2 3 3 4" xfId="22186" xr:uid="{FC628DFF-8D25-45DD-B9C1-92DFFE8D564D}"/>
    <cellStyle name="Normal 49 2 3 3_PP" xfId="22187" xr:uid="{91B2A2EB-24E7-4378-88B1-1111E7991409}"/>
    <cellStyle name="Normal 49 2 3 4" xfId="22188" xr:uid="{3FC02E18-D90C-4FBF-82A3-F172316DDCA1}"/>
    <cellStyle name="Normal 49 2 3 4 2" xfId="22189" xr:uid="{3F87A0D1-0DE8-4650-B585-D0995A37FB60}"/>
    <cellStyle name="Normal 49 2 3 5" xfId="22190" xr:uid="{3664D661-D2F7-4D57-B2D5-6D3DEF4E1346}"/>
    <cellStyle name="Normal 49 2 3 5 2" xfId="22191" xr:uid="{16A8128B-6A6D-4DE8-8F19-8FC2AB26EAE8}"/>
    <cellStyle name="Normal 49 2 3 6" xfId="22192" xr:uid="{F16644A9-DCC3-4ADB-8967-6666DE64B0D2}"/>
    <cellStyle name="Normal 49 2 3_(2) SPGD Actuals" xfId="22193" xr:uid="{C4BCA1E6-69DB-4D9E-BF4F-E9598EA5D5A3}"/>
    <cellStyle name="Normal 49 2 4" xfId="22194" xr:uid="{12B0089B-90CD-4FF9-A5C4-C5CEC467DF4C}"/>
    <cellStyle name="Normal 49 2 4 2" xfId="22195" xr:uid="{CB534E2A-A141-456B-9870-B4B9648DB51F}"/>
    <cellStyle name="Normal 49 2 4 2 2" xfId="22196" xr:uid="{65541160-C333-4B2C-9766-953994CA6F21}"/>
    <cellStyle name="Normal 49 2 4 2 2 2" xfId="22197" xr:uid="{5E794D38-C49D-45AF-92BD-E026068CE8F3}"/>
    <cellStyle name="Normal 49 2 4 2 3" xfId="22198" xr:uid="{83CE3C1C-6949-4036-8D4C-E1D53853F6CD}"/>
    <cellStyle name="Normal 49 2 4 2 3 2" xfId="22199" xr:uid="{44FE191F-6008-4C96-8D54-3F161BD576D1}"/>
    <cellStyle name="Normal 49 2 4 2 4" xfId="22200" xr:uid="{7BADCEC4-D213-49E1-9DB7-62F41C8BA153}"/>
    <cellStyle name="Normal 49 2 4 2_PP" xfId="22201" xr:uid="{14C642D8-DC60-43F8-9729-872157E7C31E}"/>
    <cellStyle name="Normal 49 2 4 3" xfId="22202" xr:uid="{75F7FF60-7B71-4BEC-A481-AF49C1059CE7}"/>
    <cellStyle name="Normal 49 2 4 3 2" xfId="22203" xr:uid="{B280CEFA-D7F0-4FDA-A5F7-E01103A2ACFD}"/>
    <cellStyle name="Normal 49 2 4 3 2 2" xfId="22204" xr:uid="{8B3CF6C4-443D-474E-B565-DB228E74A29C}"/>
    <cellStyle name="Normal 49 2 4 3 3" xfId="22205" xr:uid="{C00E0C22-1C3D-47C5-8C5F-E280250320B8}"/>
    <cellStyle name="Normal 49 2 4 3 3 2" xfId="22206" xr:uid="{6BEF8F03-C6A3-4D39-8030-9D9F20155934}"/>
    <cellStyle name="Normal 49 2 4 3 4" xfId="22207" xr:uid="{F18C4842-B8E5-42BB-95D3-1F76FB9CD77E}"/>
    <cellStyle name="Normal 49 2 4 3_PP" xfId="22208" xr:uid="{78F04E00-6343-499C-93ED-D7C3FFF4CCEA}"/>
    <cellStyle name="Normal 49 2 4 4" xfId="22209" xr:uid="{7A1F564E-B930-4360-A65F-5DCFAD3C4C10}"/>
    <cellStyle name="Normal 49 2 4 4 2" xfId="22210" xr:uid="{36F8F0EB-E9B5-4A2D-828D-3E28BDC06AD9}"/>
    <cellStyle name="Normal 49 2 4 5" xfId="22211" xr:uid="{26C01F71-570A-47E9-8927-D545E5952930}"/>
    <cellStyle name="Normal 49 2 4 5 2" xfId="22212" xr:uid="{633BF7AD-C246-4403-BBDC-F695E1CE3946}"/>
    <cellStyle name="Normal 49 2 4 6" xfId="22213" xr:uid="{257C730F-F8DB-4E3F-AA6A-1CF38EE4304C}"/>
    <cellStyle name="Normal 49 2 4_(2) SPGD Actuals" xfId="22214" xr:uid="{B08BCC92-3A9A-4E87-95CD-2A8FED43763D}"/>
    <cellStyle name="Normal 49 2 5" xfId="22215" xr:uid="{87D299BD-F603-449B-AD78-7493CB090EF0}"/>
    <cellStyle name="Normal 49 2 5 2" xfId="22216" xr:uid="{7E03E5DF-38B3-4A8C-9FA1-1186D68A6A41}"/>
    <cellStyle name="Normal 49 2 5 2 2" xfId="22217" xr:uid="{2069EE1A-7FE2-4FD9-804D-52CFCD564652}"/>
    <cellStyle name="Normal 49 2 5 2 2 2" xfId="22218" xr:uid="{B1048EF0-F1B6-4AE2-A3CE-5ACC14AD2B1D}"/>
    <cellStyle name="Normal 49 2 5 2 3" xfId="22219" xr:uid="{827ADCC1-88D9-40CA-B3F6-F79C54A785BC}"/>
    <cellStyle name="Normal 49 2 5 2 3 2" xfId="22220" xr:uid="{BB19B57F-CFF4-4B0D-B258-AAD9D780CCF6}"/>
    <cellStyle name="Normal 49 2 5 2 4" xfId="22221" xr:uid="{D71CD60F-6128-420C-9E40-F6684F5B3809}"/>
    <cellStyle name="Normal 49 2 5 2_PP" xfId="22222" xr:uid="{2D470CC4-BF22-4B3E-A98F-03CE21E67720}"/>
    <cellStyle name="Normal 49 2 5 3" xfId="22223" xr:uid="{93A85982-22C0-4445-A00B-4D9DD53EE425}"/>
    <cellStyle name="Normal 49 2 5 3 2" xfId="22224" xr:uid="{3C4CD8F0-B99C-42B1-9A7B-FA55DD3A7A5E}"/>
    <cellStyle name="Normal 49 2 5 3 2 2" xfId="22225" xr:uid="{2DE52462-3666-40DE-993B-01AF53361212}"/>
    <cellStyle name="Normal 49 2 5 3 3" xfId="22226" xr:uid="{A5C4959B-C6ED-407E-B7F6-46CFACE79AD5}"/>
    <cellStyle name="Normal 49 2 5 3 3 2" xfId="22227" xr:uid="{FAC612A6-2708-41F2-A61B-7582E89B9D94}"/>
    <cellStyle name="Normal 49 2 5 3 4" xfId="22228" xr:uid="{7C871873-EE2A-45FC-9247-B67EA1A47305}"/>
    <cellStyle name="Normal 49 2 5 3_PP" xfId="22229" xr:uid="{5C106E22-9488-4067-8DAD-217019EC6E8D}"/>
    <cellStyle name="Normal 49 2 5 4" xfId="22230" xr:uid="{D6E26280-D972-41F4-8C2A-3C512C7AB49C}"/>
    <cellStyle name="Normal 49 2 5 4 2" xfId="22231" xr:uid="{55C9D8B6-03C9-4FF4-B715-FD32DB43620A}"/>
    <cellStyle name="Normal 49 2 5 5" xfId="22232" xr:uid="{E3E77E66-EF89-4ACF-8069-0590ABBBD07B}"/>
    <cellStyle name="Normal 49 2 5 5 2" xfId="22233" xr:uid="{BDE2F72F-049E-49F2-98E8-4835B532E000}"/>
    <cellStyle name="Normal 49 2 5 6" xfId="22234" xr:uid="{AFF785F2-B487-45B4-91DF-D4FFE75559E0}"/>
    <cellStyle name="Normal 49 2 5_(2) SPGD Actuals" xfId="22235" xr:uid="{235ADBBE-B98E-40F9-85A0-A6904A1BB1FF}"/>
    <cellStyle name="Normal 49 2 6" xfId="22236" xr:uid="{A167F203-A9F4-4404-932E-76EEE4805CA8}"/>
    <cellStyle name="Normal 49 2 6 2" xfId="22237" xr:uid="{E4089A25-D758-4DDD-B063-27B178E68762}"/>
    <cellStyle name="Normal 49 2 6 2 2" xfId="22238" xr:uid="{FF7160E9-AF68-480F-A867-53040BF513D6}"/>
    <cellStyle name="Normal 49 2 6 3" xfId="22239" xr:uid="{170BDC2D-22A3-4B68-9C69-B40D068E0201}"/>
    <cellStyle name="Normal 49 2 6 3 2" xfId="22240" xr:uid="{DEF4439C-0750-43C2-81D3-ECB2F5CD12AE}"/>
    <cellStyle name="Normal 49 2 6 4" xfId="22241" xr:uid="{28AA7AA3-C2CC-498D-9FD9-1CD87CE14173}"/>
    <cellStyle name="Normal 49 2 6_PP" xfId="22242" xr:uid="{0C2BDCAC-790E-40C4-B24F-AC8936A3ACFD}"/>
    <cellStyle name="Normal 49 2 7" xfId="22243" xr:uid="{78FBED4D-EB43-4A7A-9248-114B0023D8DA}"/>
    <cellStyle name="Normal 49 2 7 2" xfId="22244" xr:uid="{6FA11231-08F6-4D6F-9BDC-E0EE3EC21A92}"/>
    <cellStyle name="Normal 49 2 7 2 2" xfId="22245" xr:uid="{DACE71B9-4E73-4525-A4BF-017431B1D1C5}"/>
    <cellStyle name="Normal 49 2 7 3" xfId="22246" xr:uid="{15ADE400-4F1E-47F7-AB05-716D460EF7E5}"/>
    <cellStyle name="Normal 49 2 7 3 2" xfId="22247" xr:uid="{5F20C7E5-A668-4FD5-93AC-9F044EAB992B}"/>
    <cellStyle name="Normal 49 2 7 4" xfId="22248" xr:uid="{81465157-919A-4BBC-9A2C-805D9EC159CC}"/>
    <cellStyle name="Normal 49 2 7_PP" xfId="22249" xr:uid="{FA2020D6-6C1A-440A-B73D-D57419B341B7}"/>
    <cellStyle name="Normal 49 2 8" xfId="22250" xr:uid="{2DCEAB0F-3538-4CAF-A3DE-0FA66CA8BE20}"/>
    <cellStyle name="Normal 49 2_(2) SPGD Actuals" xfId="22251" xr:uid="{503A9D4A-C27B-430E-8383-349FF9BBCE31}"/>
    <cellStyle name="Normal 49 3" xfId="22252" xr:uid="{53C336DA-8F98-4A6B-BC04-2C6D5AC8D7DC}"/>
    <cellStyle name="Normal 49 3 2" xfId="22253" xr:uid="{B4FAC802-4C55-4AB2-8BE3-1A4CDC187668}"/>
    <cellStyle name="Normal 49 3 2 2" xfId="22254" xr:uid="{24544672-EC54-40B7-BB5F-5A7887E808C2}"/>
    <cellStyle name="Normal 49 3 2 2 2" xfId="22255" xr:uid="{3F3A3402-04BB-4EAC-A730-17F5229574BD}"/>
    <cellStyle name="Normal 49 3 2 3" xfId="22256" xr:uid="{E4E11E6A-C8C7-4684-9FBE-D3CBFF12926F}"/>
    <cellStyle name="Normal 49 3 2 3 2" xfId="22257" xr:uid="{4FD6D7CB-AC77-4F09-8212-07EA4F1D2421}"/>
    <cellStyle name="Normal 49 3 2 4" xfId="22258" xr:uid="{0446CFB4-3366-4E8D-93D4-C75A9BAA9FBE}"/>
    <cellStyle name="Normal 49 3 2_PP" xfId="22259" xr:uid="{F2216857-E481-4ED1-A383-EDA3E7AEE1B2}"/>
    <cellStyle name="Normal 49 3 3" xfId="22260" xr:uid="{6753B79D-BEB2-4ECA-A5C4-CBC8220BD4CC}"/>
    <cellStyle name="Normal 49 3 3 2" xfId="22261" xr:uid="{15AB72C2-E502-4412-A648-B767D5F301C3}"/>
    <cellStyle name="Normal 49 3 3 2 2" xfId="22262" xr:uid="{DCA1B58E-0995-44D3-9D00-B764C0C5CC66}"/>
    <cellStyle name="Normal 49 3 3 3" xfId="22263" xr:uid="{82D48C37-2E93-4EE6-9955-DABC155A78E9}"/>
    <cellStyle name="Normal 49 3 3 3 2" xfId="22264" xr:uid="{07B86FE4-9E99-445B-9F08-8EB8D258A5DE}"/>
    <cellStyle name="Normal 49 3 3 4" xfId="22265" xr:uid="{13441970-FE96-4A07-914C-6FEABB53B0FF}"/>
    <cellStyle name="Normal 49 3 3_PP" xfId="22266" xr:uid="{FEA69C62-B28A-4B3B-B7DD-26C32FA86EBC}"/>
    <cellStyle name="Normal 49 3 4" xfId="22267" xr:uid="{75198AE7-3D77-4053-BA32-6C4AB18FE066}"/>
    <cellStyle name="Normal 49 3 4 2" xfId="22268" xr:uid="{B589122F-D13E-424D-8F49-33576263526E}"/>
    <cellStyle name="Normal 49 3 5" xfId="22269" xr:uid="{1EE7986F-15D1-4242-A980-AB12C00F7B1D}"/>
    <cellStyle name="Normal 49 3 5 2" xfId="22270" xr:uid="{3B539C87-9277-4D32-8DFF-DEE03D5181B2}"/>
    <cellStyle name="Normal 49 3_(2) SPGD Actuals" xfId="22271" xr:uid="{76B94A5F-A0F2-4744-AED3-A7A2C2E9F827}"/>
    <cellStyle name="Normal 49 4" xfId="22272" xr:uid="{DB3E24D5-0870-4DD5-8EE6-9E8AA58A1619}"/>
    <cellStyle name="Normal 49 4 2" xfId="22273" xr:uid="{18727196-DF3D-4554-986B-27870256B410}"/>
    <cellStyle name="Normal 49 4 2 2" xfId="22274" xr:uid="{DA3B68AF-1E7C-48A4-A41D-44CA1586F826}"/>
    <cellStyle name="Normal 49 4 2 2 2" xfId="22275" xr:uid="{464E167B-B714-4B9D-B48C-4DCEA6DCB435}"/>
    <cellStyle name="Normal 49 4 2 3" xfId="22276" xr:uid="{D26DDA99-260D-4D78-83C6-8E690CBF6DDD}"/>
    <cellStyle name="Normal 49 4 2 3 2" xfId="22277" xr:uid="{AB96AE16-C7CA-4F91-927E-D787B2BE6720}"/>
    <cellStyle name="Normal 49 4 2 4" xfId="22278" xr:uid="{9EF4B1E5-FED1-4A5F-82DC-42841FCA1E8B}"/>
    <cellStyle name="Normal 49 4 2_PP" xfId="22279" xr:uid="{ABA9172B-6250-4B81-AA56-EE1187C1FD36}"/>
    <cellStyle name="Normal 49 4 3" xfId="22280" xr:uid="{BBFFB0B8-248D-488D-BEB3-9AFDF292A0AC}"/>
    <cellStyle name="Normal 49 4 3 2" xfId="22281" xr:uid="{06541597-BDBA-4AB4-A9D9-7D544BB22623}"/>
    <cellStyle name="Normal 49 4 3 2 2" xfId="22282" xr:uid="{C64219F0-3D54-4B80-9538-A3083E01D9D8}"/>
    <cellStyle name="Normal 49 4 3 3" xfId="22283" xr:uid="{39BD1B0B-B7AC-4587-AF1B-47AB61787B0F}"/>
    <cellStyle name="Normal 49 4 3 3 2" xfId="22284" xr:uid="{16BC5E76-AFB2-4EE4-A9D7-355C8C3B27C3}"/>
    <cellStyle name="Normal 49 4 3 4" xfId="22285" xr:uid="{FA9671D6-2A0B-4FD3-B108-E386F6A49CFA}"/>
    <cellStyle name="Normal 49 4 3_PP" xfId="22286" xr:uid="{11F3933E-22EE-4A89-96BD-0F089D84484E}"/>
    <cellStyle name="Normal 49 4 4" xfId="22287" xr:uid="{14A3CB0D-984F-415A-9FFF-B6CBA50D9048}"/>
    <cellStyle name="Normal 49 4 4 2" xfId="22288" xr:uid="{951B5770-ABC2-4A2A-8306-F1406DA99EAB}"/>
    <cellStyle name="Normal 49 4 5" xfId="22289" xr:uid="{DBE1FA8F-3D5B-4CDC-8A2C-8F39DF50FA2E}"/>
    <cellStyle name="Normal 49 4 5 2" xfId="22290" xr:uid="{57FD1826-1490-454B-B595-411F1A89E8CF}"/>
    <cellStyle name="Normal 49 4 6" xfId="22291" xr:uid="{0F8087CA-4E54-45E7-AF84-71B751CD2F93}"/>
    <cellStyle name="Normal 49 4_(2) SPGD Actuals" xfId="22292" xr:uid="{8F43A987-CF71-475F-8D10-70168D405954}"/>
    <cellStyle name="Normal 49 5" xfId="22293" xr:uid="{0B4FFF43-DDA0-49C9-B1C7-96384C6CBDE6}"/>
    <cellStyle name="Normal 49 5 2" xfId="22294" xr:uid="{7E98CB2D-C1E2-4F48-9AF8-F40AA2AD6B0C}"/>
    <cellStyle name="Normal 49 5 2 2" xfId="22295" xr:uid="{5C6DBE8D-B4AF-4371-823B-18B0B30CA2C6}"/>
    <cellStyle name="Normal 49 5 2 2 2" xfId="22296" xr:uid="{C7A03060-B3BB-435C-89C1-DC454AD5315E}"/>
    <cellStyle name="Normal 49 5 2 3" xfId="22297" xr:uid="{4AF014EB-47F6-4E27-B0DF-2F39B4AE24A3}"/>
    <cellStyle name="Normal 49 5 2 3 2" xfId="22298" xr:uid="{ADD0BE9C-ABCA-49DE-9B22-09C60ED92474}"/>
    <cellStyle name="Normal 49 5 2 4" xfId="22299" xr:uid="{82127BCE-22C0-4155-9FA8-EE33D0AA4261}"/>
    <cellStyle name="Normal 49 5 2_PP" xfId="22300" xr:uid="{650D017B-FA27-4D7B-81D4-D07057803B4A}"/>
    <cellStyle name="Normal 49 5 3" xfId="22301" xr:uid="{5FEB2AF9-8F2A-4FE8-A45E-BE9B012CB135}"/>
    <cellStyle name="Normal 49 5 3 2" xfId="22302" xr:uid="{3B834E52-F31E-4B99-8F6C-EAD14892D402}"/>
    <cellStyle name="Normal 49 5 3 2 2" xfId="22303" xr:uid="{CCE8662E-9E7D-46FE-B1FC-8F1DD1626188}"/>
    <cellStyle name="Normal 49 5 3 3" xfId="22304" xr:uid="{A84E1E92-A537-4367-83A8-334EFAB059AA}"/>
    <cellStyle name="Normal 49 5 3 3 2" xfId="22305" xr:uid="{E8054A15-37C3-4044-9E50-B03AD034FAE1}"/>
    <cellStyle name="Normal 49 5 3 4" xfId="22306" xr:uid="{BB4740D9-BA7F-4F4B-AD1A-F10D8517B839}"/>
    <cellStyle name="Normal 49 5 3_PP" xfId="22307" xr:uid="{24F7635F-FC6C-4B15-824A-274B5FD7A0B2}"/>
    <cellStyle name="Normal 49 5 4" xfId="22308" xr:uid="{DAA4215C-74F1-4CEF-8416-D11A5A259C3D}"/>
    <cellStyle name="Normal 49 5 4 2" xfId="22309" xr:uid="{94A511AD-0C91-4027-8170-6B268E81B809}"/>
    <cellStyle name="Normal 49 5 5" xfId="22310" xr:uid="{E6817C4B-3FF9-44C9-BF2C-E0022A518C28}"/>
    <cellStyle name="Normal 49 5 5 2" xfId="22311" xr:uid="{C6B6DE49-3347-483A-A065-78CA8E0C32B3}"/>
    <cellStyle name="Normal 49 5 6" xfId="22312" xr:uid="{58BA0280-1C62-41EB-BEF0-6C0F277E7247}"/>
    <cellStyle name="Normal 49 5_(2) SPGD Actuals" xfId="22313" xr:uid="{9574AF89-F915-45F3-94A2-CC1DB067CB09}"/>
    <cellStyle name="Normal 49 6" xfId="22314" xr:uid="{C7BEBD2D-CB70-4C0E-A80A-66562D27F31A}"/>
    <cellStyle name="Normal 49 6 2" xfId="22315" xr:uid="{3D244493-111E-4C29-ABA4-CCDB7343F81D}"/>
    <cellStyle name="Normal 49 6 2 2" xfId="22316" xr:uid="{09463202-39F9-4E8C-A845-705D645A0754}"/>
    <cellStyle name="Normal 49 6 2 2 2" xfId="22317" xr:uid="{99789D9B-D065-4158-9BCB-1C1DE5FE9BC2}"/>
    <cellStyle name="Normal 49 6 2 3" xfId="22318" xr:uid="{D06061EE-FA56-4612-BB25-70D402C5B061}"/>
    <cellStyle name="Normal 49 6 2 3 2" xfId="22319" xr:uid="{96CE35CD-06D5-4226-AC2E-D69995688A49}"/>
    <cellStyle name="Normal 49 6 2 4" xfId="22320" xr:uid="{655430D1-C73D-43CA-AEC4-E44F8BD74A16}"/>
    <cellStyle name="Normal 49 6 2_PP" xfId="22321" xr:uid="{712348FE-EAD1-4D08-B9FF-161B3CADD534}"/>
    <cellStyle name="Normal 49 6 3" xfId="22322" xr:uid="{EE67CFC4-B9DA-401B-B4B6-802130F812E0}"/>
    <cellStyle name="Normal 49 6 3 2" xfId="22323" xr:uid="{61F988B7-AA22-404C-B940-08801703A436}"/>
    <cellStyle name="Normal 49 6 3 2 2" xfId="22324" xr:uid="{7FBF035A-E57C-4D5F-8288-AD5DFEB16F4B}"/>
    <cellStyle name="Normal 49 6 3 3" xfId="22325" xr:uid="{437AA179-50B6-4492-B70A-BB769E4529A2}"/>
    <cellStyle name="Normal 49 6 3 3 2" xfId="22326" xr:uid="{9CDC8148-92CC-4BE1-8523-CF7850925372}"/>
    <cellStyle name="Normal 49 6 3 4" xfId="22327" xr:uid="{31EBFE50-3C8E-4BC1-8A25-5BE7AF8A3995}"/>
    <cellStyle name="Normal 49 6 3_PP" xfId="22328" xr:uid="{3B707BE9-618C-4856-8D10-E6BF65E9CE3D}"/>
    <cellStyle name="Normal 49 6 4" xfId="22329" xr:uid="{67D58106-EDC1-4DF6-A023-32F6D124401C}"/>
    <cellStyle name="Normal 49 6 4 2" xfId="22330" xr:uid="{EBF538DA-9A10-469D-83D4-2AA879411605}"/>
    <cellStyle name="Normal 49 6 5" xfId="22331" xr:uid="{B2486DA7-F84D-478B-963A-FF6D3A7D3234}"/>
    <cellStyle name="Normal 49 6 5 2" xfId="22332" xr:uid="{C0DE2F7A-00E9-4557-98EC-B7D7BB5ECACA}"/>
    <cellStyle name="Normal 49 6 6" xfId="22333" xr:uid="{A9684BE7-FABA-476D-A437-24BD2D934BBA}"/>
    <cellStyle name="Normal 49 6_(2) SPGD Actuals" xfId="22334" xr:uid="{A9479456-185A-42AB-B3C2-A1EC3071710E}"/>
    <cellStyle name="Normal 49 7" xfId="22335" xr:uid="{ECB81095-B5F6-4E18-9847-D29E771C6AA4}"/>
    <cellStyle name="Normal 49 7 2" xfId="22336" xr:uid="{593EA9D4-154E-4535-971B-00B19ACF9F86}"/>
    <cellStyle name="Normal 49 7 2 2" xfId="22337" xr:uid="{063094D6-DC05-4D89-A69E-F41BEF604C80}"/>
    <cellStyle name="Normal 49 7 3" xfId="22338" xr:uid="{503BEBB7-B19E-4527-A45B-A78D99124B4B}"/>
    <cellStyle name="Normal 49 7 3 2" xfId="22339" xr:uid="{3F877449-5CC8-472E-8556-C76322A2D185}"/>
    <cellStyle name="Normal 49 7 4" xfId="22340" xr:uid="{593CC849-3D80-46E7-89A2-95AF8CE2265B}"/>
    <cellStyle name="Normal 49 7_PP" xfId="22341" xr:uid="{03AEBF98-057C-43AE-A93F-31C9A0ADDAB0}"/>
    <cellStyle name="Normal 49 8" xfId="22342" xr:uid="{FEDBFAEB-E05A-4FFF-A932-3EF55ADF209D}"/>
    <cellStyle name="Normal 49 8 2" xfId="22343" xr:uid="{8FA79262-DAEF-4808-9AA6-1B5355EB9488}"/>
    <cellStyle name="Normal 49 8 2 2" xfId="22344" xr:uid="{52E9D49D-ADD8-466B-B8D8-B61B853B3F15}"/>
    <cellStyle name="Normal 49 8 3" xfId="22345" xr:uid="{A32AA22C-473B-4433-B30A-DD8BE661145E}"/>
    <cellStyle name="Normal 49 8 3 2" xfId="22346" xr:uid="{210E072C-4B9E-4F19-9237-1132DB520023}"/>
    <cellStyle name="Normal 49 8 4" xfId="22347" xr:uid="{6E0849F0-1A6B-4793-9A1F-C8EA38056F67}"/>
    <cellStyle name="Normal 49 8_PP" xfId="22348" xr:uid="{5FB6BC26-B55A-4EC9-B95E-F621758C315D}"/>
    <cellStyle name="Normal 49 9" xfId="22349" xr:uid="{BA63F797-078D-471D-9FFC-F4519B7D49A7}"/>
    <cellStyle name="Normal 49 9 2" xfId="22350" xr:uid="{68930CF7-D6EF-4BCE-82B2-ED45FAF3CE22}"/>
    <cellStyle name="Normal 49 9 2 2" xfId="22351" xr:uid="{A36F1A6D-34FE-4007-9128-BF708CAEDF5E}"/>
    <cellStyle name="Normal 49 9 3" xfId="22352" xr:uid="{567BBADB-9FBD-4917-A7E8-D0C492A2FB05}"/>
    <cellStyle name="Normal 49 9 3 2" xfId="22353" xr:uid="{081E351A-5A73-4622-A7A0-92D15481491A}"/>
    <cellStyle name="Normal 49 9 4" xfId="22354" xr:uid="{1C3871B1-091E-4367-8C16-CCB4C7080D79}"/>
    <cellStyle name="Normal 49 9_PP" xfId="22355" xr:uid="{16D85FE5-6B52-43BA-9CB5-384572406E95}"/>
    <cellStyle name="Normal 49_(1) Control" xfId="22356" xr:uid="{C3B01AA9-CF54-4AC6-AFE4-6192C6853F9E}"/>
    <cellStyle name="Normal 490" xfId="22357" xr:uid="{00DE5A7C-D2B3-44D6-A2FF-52DC0E3DC0EC}"/>
    <cellStyle name="Normal 490 2" xfId="22358" xr:uid="{25A1E62B-7D54-472F-B1AC-35B715217CEF}"/>
    <cellStyle name="Normal 490_PP" xfId="22359" xr:uid="{7D9D16AE-50CA-4D42-A093-AE4446EFF290}"/>
    <cellStyle name="Normal 491" xfId="22360" xr:uid="{D2ED2EA2-9ED3-46E4-BE32-9B0AA9419633}"/>
    <cellStyle name="Normal 491 2" xfId="22361" xr:uid="{2928FCF4-DA12-4A66-8428-A2CB28F5E37A}"/>
    <cellStyle name="Normal 491_PP" xfId="22362" xr:uid="{4E2B771F-D205-4B51-8F5E-677277389A94}"/>
    <cellStyle name="Normal 492" xfId="22363" xr:uid="{46D752A8-CFC5-4D67-82E5-9436E819005C}"/>
    <cellStyle name="Normal 492 2" xfId="22364" xr:uid="{79482796-E779-45C8-8D4D-2EEB9C7EFD62}"/>
    <cellStyle name="Normal 492_PP" xfId="22365" xr:uid="{915A9329-88A4-4311-B406-7D4ADE88120C}"/>
    <cellStyle name="Normal 496" xfId="22366" xr:uid="{7ECDCF19-DFA7-45E8-999A-2AD14BEE95E2}"/>
    <cellStyle name="Normal 496 2" xfId="22367" xr:uid="{E2718B87-021A-403C-8844-719291D26ED5}"/>
    <cellStyle name="Normal 496_PP" xfId="22368" xr:uid="{9219CF21-69F0-42A5-BB96-FDC255B1E176}"/>
    <cellStyle name="Normal 499" xfId="22369" xr:uid="{09EFF93D-BA08-4CC8-A4D9-4783CB87AF5B}"/>
    <cellStyle name="Normal 499 2" xfId="22370" xr:uid="{A5273765-29F4-4EB8-8D98-D9633BBB4EBF}"/>
    <cellStyle name="Normal 499_PP" xfId="22371" xr:uid="{E7AEB1D1-6BED-4895-9E86-45F2A694FE25}"/>
    <cellStyle name="Normal 5" xfId="132" xr:uid="{00000000-0005-0000-0000-000099000000}"/>
    <cellStyle name="Normal 5 10" xfId="22372" xr:uid="{355B0992-ABB1-46C2-AF5F-2C979EFAB016}"/>
    <cellStyle name="Normal 5 10 2" xfId="22373" xr:uid="{D9EFFEB9-5391-4CA2-92A4-E40E5A75A7F3}"/>
    <cellStyle name="Normal 5 10 2 2" xfId="22374" xr:uid="{3ACCD6FC-4D1C-4097-8184-1CC75F2F5653}"/>
    <cellStyle name="Normal 5 10 2 3" xfId="22375" xr:uid="{78646DDB-1953-4500-9129-55E877D2CEC2}"/>
    <cellStyle name="Normal 5 10 2_PP" xfId="22376" xr:uid="{72E5E906-B0D4-4D26-A5CB-9F54170474EE}"/>
    <cellStyle name="Normal 5 10 3" xfId="22377" xr:uid="{B1692B94-DB01-4448-A891-A7D91F4ABB62}"/>
    <cellStyle name="Normal 5 10 4" xfId="22378" xr:uid="{256805B6-27AA-41AD-B97F-5C3895F6B89C}"/>
    <cellStyle name="Normal 5 10_(1) Control" xfId="22379" xr:uid="{1CC42DF8-F45B-4C03-AA36-881C311CDC3E}"/>
    <cellStyle name="Normal 5 11" xfId="22380" xr:uid="{01868C46-709F-403A-922E-4BA39D5750CB}"/>
    <cellStyle name="Normal 5 11 2" xfId="22381" xr:uid="{D6E9C4BD-9652-445A-872B-37EAA13C141F}"/>
    <cellStyle name="Normal 5 11 2 2" xfId="22382" xr:uid="{961C1F8E-09EC-48BB-910D-D0E59D297127}"/>
    <cellStyle name="Normal 5 11 2 2 2" xfId="22383" xr:uid="{1D5DF510-9FD1-47FD-9CE0-94AAC8920031}"/>
    <cellStyle name="Normal 5 11 2 3" xfId="22384" xr:uid="{3EB1BACB-3B16-47C7-B9E6-9A7D13271E28}"/>
    <cellStyle name="Normal 5 11 2 3 2" xfId="22385" xr:uid="{C48455F1-1A72-4680-B206-070CB1E498D1}"/>
    <cellStyle name="Normal 5 11 2 4" xfId="22386" xr:uid="{C20A15E3-E806-44B4-954F-9CCBD01D1729}"/>
    <cellStyle name="Normal 5 11 2_PP" xfId="22387" xr:uid="{ED56D221-8EE1-43F6-90AC-3E5BB7A52DEA}"/>
    <cellStyle name="Normal 5 11 3" xfId="22388" xr:uid="{0B51B619-98E7-45FA-AE4C-5D75291BDD6B}"/>
    <cellStyle name="Normal 5 11 4" xfId="22389" xr:uid="{3CD32DA5-3AD7-47DB-9D2B-D68D088E0F64}"/>
    <cellStyle name="Normal 5 11_(1) Control" xfId="22390" xr:uid="{F632A669-DA0D-42F6-81A6-166570EF2D4C}"/>
    <cellStyle name="Normal 5 12" xfId="22391" xr:uid="{026580F1-7FC5-4D48-A31B-F5A42CBF7BDF}"/>
    <cellStyle name="Normal 5 12 2" xfId="22392" xr:uid="{01CCFCBC-BE5E-4FA4-A30D-60DAA45D9DE0}"/>
    <cellStyle name="Normal 5 12_(5a) Budget Volume &amp; Price" xfId="22393" xr:uid="{2FAA28DF-C1D3-452B-A73F-6A9FE6AC4AFC}"/>
    <cellStyle name="Normal 5 13" xfId="22394" xr:uid="{C2CDA340-6FEE-4B07-B93B-4505E4D5E3F3}"/>
    <cellStyle name="Normal 5 13 2" xfId="22395" xr:uid="{6666DB99-0B3F-4921-B4F0-6D16F054B7D7}"/>
    <cellStyle name="Normal 5 13 2 2" xfId="22396" xr:uid="{0E381F7D-A5A3-4074-B370-53AFB4283BB0}"/>
    <cellStyle name="Normal 5 13 3" xfId="22397" xr:uid="{E7DF571B-1149-4DC9-AA78-1A33C79B6EDB}"/>
    <cellStyle name="Normal 5 13 3 2" xfId="22398" xr:uid="{07DF4C0A-9242-4B80-AA6D-DC271553854A}"/>
    <cellStyle name="Normal 5 13 4" xfId="22399" xr:uid="{75A80524-AF72-4F46-A2A2-3B2809CB1A28}"/>
    <cellStyle name="Normal 5 13_PP" xfId="22400" xr:uid="{2108C4D3-818C-4BE8-83C1-4308482F790E}"/>
    <cellStyle name="Normal 5 14" xfId="22401" xr:uid="{DF89B0C5-8CF8-4555-A290-7B3007ABC815}"/>
    <cellStyle name="Normal 5 14 2" xfId="22402" xr:uid="{E96ED3F6-8715-4E61-874C-BD1B5872D9A5}"/>
    <cellStyle name="Normal 5 14 2 2" xfId="22403" xr:uid="{3411F4B4-1785-49C2-AC2D-8C12DFB9FEAA}"/>
    <cellStyle name="Normal 5 14 3" xfId="22404" xr:uid="{438E12B8-D114-405A-A940-38CC7E8A9228}"/>
    <cellStyle name="Normal 5 14 3 2" xfId="22405" xr:uid="{2E64B19F-B3D4-4632-9320-279786110758}"/>
    <cellStyle name="Normal 5 14 4" xfId="22406" xr:uid="{061E480E-1ADC-444E-9F02-BD31E0969762}"/>
    <cellStyle name="Normal 5 14_PP" xfId="22407" xr:uid="{C29FAB0B-32E0-4FEE-8419-2710C401BD76}"/>
    <cellStyle name="Normal 5 15" xfId="22408" xr:uid="{DC70D6A7-148D-4F3F-BF13-7A15C66B8FBE}"/>
    <cellStyle name="Normal 5 15 2" xfId="22409" xr:uid="{8B2BD642-BBF2-4FD6-A333-1A7BF79762DA}"/>
    <cellStyle name="Normal 5 15_PP" xfId="22410" xr:uid="{3400AC47-116D-4CC7-96F1-5DA4030570B2}"/>
    <cellStyle name="Normal 5 16" xfId="22411" xr:uid="{C9D93917-BFB0-433A-A9B0-C803B43C0E03}"/>
    <cellStyle name="Normal 5 16 2" xfId="22412" xr:uid="{89975234-A85C-46AF-9FFC-490194FEC560}"/>
    <cellStyle name="Normal 5 16_PP" xfId="22413" xr:uid="{C25DCCFC-3F50-4AF3-ABE6-533C3A929EA8}"/>
    <cellStyle name="Normal 5 17" xfId="22414" xr:uid="{B381B635-61E9-4B74-A3A6-499791498957}"/>
    <cellStyle name="Normal 5 17 2" xfId="22415" xr:uid="{BD4DF983-9514-4334-B56A-C54B8EBD0AAD}"/>
    <cellStyle name="Normal 5 17_Summary-Mgt.Report" xfId="22416" xr:uid="{A561F081-6FDC-4630-8AE4-169776ED1E5B}"/>
    <cellStyle name="Normal 5 18" xfId="22417" xr:uid="{4BA5A291-3E5C-4599-87C8-0A4D1331B320}"/>
    <cellStyle name="Normal 5 18 2" xfId="22418" xr:uid="{BA57BCA3-9B86-4BDB-B71E-A20FA235653C}"/>
    <cellStyle name="Normal 5 18_Summary-Mgt.Report" xfId="22419" xr:uid="{4AA64A37-42BF-4447-BF56-392C757581C1}"/>
    <cellStyle name="Normal 5 19" xfId="22420" xr:uid="{96C4534D-EFD6-47EF-94D4-93AC0F817C66}"/>
    <cellStyle name="Normal 5 19 2" xfId="22421" xr:uid="{F07C1A62-C490-4D76-AE27-CBD66DFA827B}"/>
    <cellStyle name="Normal 5 2" xfId="133" xr:uid="{00000000-0005-0000-0000-00009A000000}"/>
    <cellStyle name="Normal 5 2 10" xfId="22422" xr:uid="{54B511CE-4083-412C-81F4-A2FA16C701D9}"/>
    <cellStyle name="Normal 5 2 2" xfId="22423" xr:uid="{2B3FA075-E3F1-4DF6-B984-E8EA9C91895A}"/>
    <cellStyle name="Normal 5 2 2 2" xfId="22424" xr:uid="{01035613-21C7-4E57-9012-536F64690660}"/>
    <cellStyle name="Normal 5 2 2 2 2" xfId="22425" xr:uid="{5FB6655B-F228-4037-BAB7-1C24E070F3C7}"/>
    <cellStyle name="Normal 5 2 2 2 2 2" xfId="22426" xr:uid="{B5F4FA8F-1985-4F37-B45A-D18C3F1C0846}"/>
    <cellStyle name="Normal 5 2 2 2 3" xfId="22427" xr:uid="{D5AA1B02-E362-4579-95BB-4AB596714C9B}"/>
    <cellStyle name="Normal 5 2 2 2 3 2" xfId="22428" xr:uid="{D9E5F338-7A60-40FE-89CC-51B2C3521B60}"/>
    <cellStyle name="Normal 5 2 2 2 4" xfId="22429" xr:uid="{722F6937-C57C-4D32-AAE7-F8F3F0746CA8}"/>
    <cellStyle name="Normal 5 2 2 2_PP" xfId="22430" xr:uid="{21A96837-D591-4712-B335-F7882814E0FF}"/>
    <cellStyle name="Normal 5 2 2 3" xfId="22431" xr:uid="{EB2EB014-6B5F-4643-9A32-331D1C5B495F}"/>
    <cellStyle name="Normal 5 2 2 3 2" xfId="22432" xr:uid="{A3036703-0EAE-421C-89E7-EAE7B28DA4E2}"/>
    <cellStyle name="Normal 5 2 2 3 2 2" xfId="22433" xr:uid="{2FD2E20D-9127-4369-A660-C4CFB3248D2A}"/>
    <cellStyle name="Normal 5 2 2 3 3" xfId="22434" xr:uid="{E4DC09FF-2520-482C-AD13-418AB5BC2D4B}"/>
    <cellStyle name="Normal 5 2 2 3 3 2" xfId="22435" xr:uid="{17FCC107-B534-46FD-8B32-B121BF06126B}"/>
    <cellStyle name="Normal 5 2 2 3 4" xfId="22436" xr:uid="{EBC6744E-4011-4132-9E39-56D46D200D1D}"/>
    <cellStyle name="Normal 5 2 2 3_PP" xfId="22437" xr:uid="{99F7FEC1-4AB7-417B-B396-FCB3D2944306}"/>
    <cellStyle name="Normal 5 2 2 4" xfId="22438" xr:uid="{7D92D0F5-B7C0-4EDA-AF0D-661AE479D49E}"/>
    <cellStyle name="Normal 5 2 2 4 2" xfId="22439" xr:uid="{BF31117A-2F20-46B6-A807-8653B4148F4E}"/>
    <cellStyle name="Normal 5 2 2 4 2 2" xfId="22440" xr:uid="{FB1CEE2A-2326-4D7A-B43B-FB53404D9464}"/>
    <cellStyle name="Normal 5 2 2 4 3" xfId="22441" xr:uid="{C0F7A696-0352-4C5F-AE66-351342C5EE98}"/>
    <cellStyle name="Normal 5 2 2 4 3 2" xfId="22442" xr:uid="{B1C18602-C8BB-47BD-90EB-A92BE798DFE1}"/>
    <cellStyle name="Normal 5 2 2 4 4" xfId="22443" xr:uid="{7EEE6D6A-5425-40CB-A909-9F8C37453FAC}"/>
    <cellStyle name="Normal 5 2 2 4_PP" xfId="22444" xr:uid="{50DADEBC-91AA-4C62-9D88-EC74F2FAA893}"/>
    <cellStyle name="Normal 5 2 2 5" xfId="22445" xr:uid="{7CE4AD44-D187-4778-859C-E56D13B4480D}"/>
    <cellStyle name="Normal 5 2 2 6" xfId="22446" xr:uid="{3B98C67B-3FF7-484D-86F1-3B1AF47A06AA}"/>
    <cellStyle name="Normal 5 2 2 6 2" xfId="22447" xr:uid="{0895CE35-99E0-4FAB-93D8-401E80283352}"/>
    <cellStyle name="Normal 5 2 2 6_(2a) Energy Sales YTD" xfId="22448" xr:uid="{93C977C3-0AFE-4C1F-999D-061EE964CC90}"/>
    <cellStyle name="Normal 5 2 2 7" xfId="22449" xr:uid="{98E18EA0-18CC-443C-A7E9-3B106667AD12}"/>
    <cellStyle name="Normal 5 2 2 7 2" xfId="22450" xr:uid="{8C880B00-824A-4628-8171-7ABCB8D76108}"/>
    <cellStyle name="Normal 5 2 2_(1) Control" xfId="22451" xr:uid="{FAFDD3D0-12BD-4072-BD38-E20193950386}"/>
    <cellStyle name="Normal 5 2 3" xfId="22452" xr:uid="{1AB55F00-2437-42A9-8CFB-6FFA1A00F635}"/>
    <cellStyle name="Normal 5 2 3 2" xfId="22453" xr:uid="{B3D0536C-AAA7-4982-B846-0913B9AC26E3}"/>
    <cellStyle name="Normal 5 2 3 2 2" xfId="22454" xr:uid="{9D0C32E0-C733-4D28-885F-084F2A28B6AB}"/>
    <cellStyle name="Normal 5 2 3 2 2 2" xfId="22455" xr:uid="{9F0E2401-4C8E-4FD4-B759-0E3146FEFE83}"/>
    <cellStyle name="Normal 5 2 3 2 3" xfId="22456" xr:uid="{FE37CF03-9C16-47F8-B803-EB0442E0BB8A}"/>
    <cellStyle name="Normal 5 2 3 2 3 2" xfId="22457" xr:uid="{0E1A82C3-FB04-4728-9F52-79D460E57BBB}"/>
    <cellStyle name="Normal 5 2 3 2 4" xfId="22458" xr:uid="{F9D2B96A-C0BF-419C-A588-DEF2A373A371}"/>
    <cellStyle name="Normal 5 2 3 2_PP" xfId="22459" xr:uid="{8DDABF4E-8576-4AA9-9BC9-4021C1598E19}"/>
    <cellStyle name="Normal 5 2 3 3" xfId="22460" xr:uid="{1C11C969-4654-49BC-9633-07C3D12D6C60}"/>
    <cellStyle name="Normal 5 2 3 3 2" xfId="22461" xr:uid="{B5D941F4-17CB-4EA9-8C4F-330CCB892BF4}"/>
    <cellStyle name="Normal 5 2 3 3 2 2" xfId="22462" xr:uid="{E109FBEA-3839-4ABB-AA7B-5A76435BB112}"/>
    <cellStyle name="Normal 5 2 3 3 3" xfId="22463" xr:uid="{DA8E268F-9A09-41D1-8F4F-B1C9946476A4}"/>
    <cellStyle name="Normal 5 2 3 3 3 2" xfId="22464" xr:uid="{999387A0-8D75-4EC7-A5B7-651BA5010885}"/>
    <cellStyle name="Normal 5 2 3 3 4" xfId="22465" xr:uid="{7E4D14F3-82E7-4CC6-B2A1-65DA2B14A786}"/>
    <cellStyle name="Normal 5 2 3 3_PP" xfId="22466" xr:uid="{CA7F592C-E1E2-446D-9B47-61B01EBB1D90}"/>
    <cellStyle name="Normal 5 2 3 4" xfId="22467" xr:uid="{6B6B19FE-8565-43C7-B7CB-DFD855319893}"/>
    <cellStyle name="Normal 5 2 3 4 2" xfId="22468" xr:uid="{FC44E95C-61CC-491D-97FA-0DCA41CE8ED0}"/>
    <cellStyle name="Normal 5 2 3 5" xfId="22469" xr:uid="{D13CC3D5-81EB-43CA-A733-C4E4CCE68546}"/>
    <cellStyle name="Normal 5 2 3 5 2" xfId="22470" xr:uid="{06852303-DEA8-4B43-AD50-20E89191362F}"/>
    <cellStyle name="Normal 5 2 3 6" xfId="22471" xr:uid="{C23AC456-00EE-4863-A732-43DC829FD8F2}"/>
    <cellStyle name="Normal 5 2 3_(2) SPGD Actuals" xfId="22472" xr:uid="{8714ABCA-7E79-4489-A4A7-197211159BE2}"/>
    <cellStyle name="Normal 5 2 4" xfId="22473" xr:uid="{CF098D91-9169-486A-9B59-73B256467CDA}"/>
    <cellStyle name="Normal 5 2 4 2" xfId="22474" xr:uid="{64D2A1B1-48C6-40DB-A485-F4D016769666}"/>
    <cellStyle name="Normal 5 2 4 2 2" xfId="22475" xr:uid="{7AC0678E-0702-4E39-B621-16E7622C3416}"/>
    <cellStyle name="Normal 5 2 4 2 2 2" xfId="22476" xr:uid="{E505E704-CFEF-45CE-9AA5-FDFCE9B995B9}"/>
    <cellStyle name="Normal 5 2 4 2 3" xfId="22477" xr:uid="{F2DCF851-D539-4B01-85C7-49E31AC3EA5F}"/>
    <cellStyle name="Normal 5 2 4 2 3 2" xfId="22478" xr:uid="{C89A4C1C-C46C-4A0E-9D2E-E2F373C50B43}"/>
    <cellStyle name="Normal 5 2 4 2 4" xfId="22479" xr:uid="{CEFB3CFA-ED60-49C0-A49E-51D3489EDD57}"/>
    <cellStyle name="Normal 5 2 4 2_PP" xfId="22480" xr:uid="{136D13A4-1816-4CAE-AF6E-64E87A8F1C5F}"/>
    <cellStyle name="Normal 5 2 4 3" xfId="22481" xr:uid="{3742763F-8087-4695-981B-DB7BD0BC7EBD}"/>
    <cellStyle name="Normal 5 2 4 3 2" xfId="22482" xr:uid="{4D494BB0-7203-427B-B561-568D9F712AE1}"/>
    <cellStyle name="Normal 5 2 4 3 2 2" xfId="22483" xr:uid="{AFEA1E83-CED4-4DF0-AD07-EF9B65FCE583}"/>
    <cellStyle name="Normal 5 2 4 3 3" xfId="22484" xr:uid="{04D8A935-CD2C-4FEE-AFBD-8E9B5ABD9D64}"/>
    <cellStyle name="Normal 5 2 4 3 3 2" xfId="22485" xr:uid="{2F66DEF1-5F7B-4706-B364-8CEBF60FF7CA}"/>
    <cellStyle name="Normal 5 2 4 3 4" xfId="22486" xr:uid="{A53DC0AA-7B8D-4CB8-968C-A0253894C379}"/>
    <cellStyle name="Normal 5 2 4 3_PP" xfId="22487" xr:uid="{86226575-2357-455D-B6C2-7DC1CF99A918}"/>
    <cellStyle name="Normal 5 2 4 4" xfId="22488" xr:uid="{4ED01100-0162-4E0F-BA7D-E16B5A60C838}"/>
    <cellStyle name="Normal 5 2 4 4 2" xfId="22489" xr:uid="{3D97E9E7-C39E-4483-BCCA-3315BC7B7E74}"/>
    <cellStyle name="Normal 5 2 4 5" xfId="22490" xr:uid="{AF89D3E1-2D1C-4CFD-8A11-E92AD1F7414C}"/>
    <cellStyle name="Normal 5 2 4 5 2" xfId="22491" xr:uid="{60222EA5-CA5E-4067-9DDB-F0777A7EE11A}"/>
    <cellStyle name="Normal 5 2 4 6" xfId="22492" xr:uid="{D7D7BC0B-E252-4418-B437-B2E4272E3104}"/>
    <cellStyle name="Normal 5 2 4_(2) SPGD Actuals" xfId="22493" xr:uid="{D519BA2C-E494-438B-848A-9A2961D7907D}"/>
    <cellStyle name="Normal 5 2 5" xfId="22494" xr:uid="{031AFBDE-BB92-40B1-BD3E-04ADC80FD2C7}"/>
    <cellStyle name="Normal 5 2 5 2" xfId="22495" xr:uid="{90CF39AD-D105-419B-8EDD-2739095AE8A2}"/>
    <cellStyle name="Normal 5 2 5 2 2" xfId="22496" xr:uid="{3397AD21-BAF2-4EB4-8224-BDE93E12EF7E}"/>
    <cellStyle name="Normal 5 2 5 2 2 2" xfId="22497" xr:uid="{EA8CFB1D-A4FA-4AF2-8B54-4B43478478FD}"/>
    <cellStyle name="Normal 5 2 5 2 3" xfId="22498" xr:uid="{B2D5A881-3DC8-4DBF-990D-2B58113B32B3}"/>
    <cellStyle name="Normal 5 2 5 2 3 2" xfId="22499" xr:uid="{C1325D58-8A5A-4F55-8427-54C43A4B91F1}"/>
    <cellStyle name="Normal 5 2 5 2 4" xfId="22500" xr:uid="{3C284335-F3A1-4B62-9CE5-157CE2F48470}"/>
    <cellStyle name="Normal 5 2 5 2_PP" xfId="22501" xr:uid="{B7110BC3-6E6D-4A23-BAE9-52F2A4D6AA7D}"/>
    <cellStyle name="Normal 5 2 5 3" xfId="22502" xr:uid="{4E559FCC-B5C3-46EA-9124-C1E746EB19A9}"/>
    <cellStyle name="Normal 5 2 5 3 2" xfId="22503" xr:uid="{33AC30FE-1220-405B-B369-48FD368F941C}"/>
    <cellStyle name="Normal 5 2 5 3 2 2" xfId="22504" xr:uid="{A46A318D-DCB9-4423-A7E2-433ADBEAEFF8}"/>
    <cellStyle name="Normal 5 2 5 3 3" xfId="22505" xr:uid="{956CA644-386A-4EDD-82D3-2B02356B6391}"/>
    <cellStyle name="Normal 5 2 5 3 3 2" xfId="22506" xr:uid="{A945DCC1-FF5A-46FF-BAC2-02052587882C}"/>
    <cellStyle name="Normal 5 2 5 3 4" xfId="22507" xr:uid="{63182B59-1172-4308-80C8-4569EAA661B0}"/>
    <cellStyle name="Normal 5 2 5 3_PP" xfId="22508" xr:uid="{9654035B-B1E2-41D5-B209-3745198C3C89}"/>
    <cellStyle name="Normal 5 2 5 4" xfId="22509" xr:uid="{94197993-C69B-4FFC-B30C-5AC63D230F70}"/>
    <cellStyle name="Normal 5 2 5 4 2" xfId="22510" xr:uid="{959D8484-5D3B-442B-A4CD-9B1D3E3605CD}"/>
    <cellStyle name="Normal 5 2 5 5" xfId="22511" xr:uid="{3A5803DB-1591-4B86-9096-5BE4CFA9E66B}"/>
    <cellStyle name="Normal 5 2 5 5 2" xfId="22512" xr:uid="{E312D84A-3AD4-4238-8F24-2F7499D1A5DD}"/>
    <cellStyle name="Normal 5 2 5 6" xfId="22513" xr:uid="{08C85E25-BC71-4D2C-A915-5ABE9F4B02F8}"/>
    <cellStyle name="Normal 5 2 5_(2) SPGD Actuals" xfId="22514" xr:uid="{D9CC7175-CB15-495C-83EE-5A61004E092B}"/>
    <cellStyle name="Normal 5 2 6" xfId="22515" xr:uid="{C98E8C0D-99C3-47D6-B4CB-D6F90EDD4B07}"/>
    <cellStyle name="Normal 5 2 6 2" xfId="22516" xr:uid="{72070F70-03D5-4598-BA6E-217E135C9967}"/>
    <cellStyle name="Normal 5 2 6 2 2" xfId="22517" xr:uid="{52ED4329-22CB-437B-A0B5-C0F845A858D7}"/>
    <cellStyle name="Normal 5 2 6 2 2 2" xfId="22518" xr:uid="{C5EB9409-35F5-4813-ABC9-E90787ED5DB6}"/>
    <cellStyle name="Normal 5 2 6 2 3" xfId="22519" xr:uid="{8E15350D-83F5-4258-A593-45EA1FC6CFA1}"/>
    <cellStyle name="Normal 5 2 6 2 3 2" xfId="22520" xr:uid="{BEF85A22-A376-4D5C-B627-587191EFF655}"/>
    <cellStyle name="Normal 5 2 6 2 4" xfId="22521" xr:uid="{21CAA093-A4AA-41D1-9C87-FF8E4818B05B}"/>
    <cellStyle name="Normal 5 2 6 2_PP" xfId="22522" xr:uid="{76D59F0B-7F1E-4D03-9EFF-A4AA23B59B28}"/>
    <cellStyle name="Normal 5 2 6 3" xfId="22523" xr:uid="{8A38A47D-50A7-4167-98C0-1292639536AF}"/>
    <cellStyle name="Normal 5 2 6 3 2" xfId="22524" xr:uid="{34FABAFA-8618-4D53-A068-FEFEB64E8A55}"/>
    <cellStyle name="Normal 5 2 6 3 2 2" xfId="22525" xr:uid="{A2D90814-0306-45F7-ABA5-8605D3C8A1BB}"/>
    <cellStyle name="Normal 5 2 6 3 3" xfId="22526" xr:uid="{A5F42069-ADC5-4EF7-B477-D0F036775C59}"/>
    <cellStyle name="Normal 5 2 6 3 3 2" xfId="22527" xr:uid="{0466B922-063D-4FF0-9725-B914B36C8681}"/>
    <cellStyle name="Normal 5 2 6 3 4" xfId="22528" xr:uid="{136CA1F9-C01A-4A16-9611-29A68B0326C6}"/>
    <cellStyle name="Normal 5 2 6 3_PP" xfId="22529" xr:uid="{04B32C81-9020-45E3-93C7-ECFCE77E3F25}"/>
    <cellStyle name="Normal 5 2 6 4" xfId="22530" xr:uid="{4A6D3816-099B-4ED8-B7E5-9F97D343FD2F}"/>
    <cellStyle name="Normal 5 2 6 5" xfId="22531" xr:uid="{45ED8644-1D5C-4EC2-9B06-DF57C3E1064F}"/>
    <cellStyle name="Normal 5 2 6_(2) SPGD Actuals" xfId="22532" xr:uid="{47587B1D-98EE-4651-AE37-13FD797534E2}"/>
    <cellStyle name="Normal 5 2 7" xfId="22533" xr:uid="{CA09BEE4-0DBA-4BCE-8542-CAADD39911F8}"/>
    <cellStyle name="Normal 5 2 8" xfId="22534" xr:uid="{82619DAD-0DAB-4970-95C6-7B1966CCAB37}"/>
    <cellStyle name="Normal 5 2 8 2" xfId="22535" xr:uid="{9FEC6354-1FC7-4A2A-90B9-A7D1F6F474E2}"/>
    <cellStyle name="Normal 5 2 8_Summary-Mgt.Report" xfId="22536" xr:uid="{747D389B-AC4B-41B0-A0B2-3B55FA1EBC4A}"/>
    <cellStyle name="Normal 5 2 9" xfId="22537" xr:uid="{69A703B1-1CB4-444C-B71B-A656A6AF56F8}"/>
    <cellStyle name="Normal 5 2_(1) Control" xfId="22538" xr:uid="{0CE752CC-9EA0-4647-8858-9FAA3280D979}"/>
    <cellStyle name="Normal 5 20" xfId="22539" xr:uid="{81593769-33EA-4EE4-8D93-FF274D55317A}"/>
    <cellStyle name="Normal 5 20 2" xfId="22540" xr:uid="{F345BB60-C8A9-48DF-8945-365A413140A3}"/>
    <cellStyle name="Normal 5 21" xfId="22541" xr:uid="{6F3E0FF1-4E50-420C-8E39-0CD9403FEA1F}"/>
    <cellStyle name="Normal 5 21 2" xfId="22542" xr:uid="{1CB9057C-CE20-4829-8D18-DFC7B8C3A44A}"/>
    <cellStyle name="Normal 5 22" xfId="22543" xr:uid="{9F4260B8-1DB0-4494-97B6-2E8D0B08ADDF}"/>
    <cellStyle name="Normal 5 22 2" xfId="22544" xr:uid="{39C4704A-C238-4CE5-91AF-A3993ED8E3F0}"/>
    <cellStyle name="Normal 5 3" xfId="134" xr:uid="{00000000-0005-0000-0000-00009B000000}"/>
    <cellStyle name="Normal 5 3 2" xfId="135" xr:uid="{00000000-0005-0000-0000-00009C000000}"/>
    <cellStyle name="Normal 5 3 2 2" xfId="22545" xr:uid="{18444C13-8D70-4ACE-B714-A8950EE4FA25}"/>
    <cellStyle name="Normal 5 3 2 2 2" xfId="22546" xr:uid="{D7D388F3-1A5C-4F87-9FFA-8F2CAE852704}"/>
    <cellStyle name="Normal 5 3 2 2_(1a) Income Statement YTD" xfId="22547" xr:uid="{6D36998F-8EC1-4E24-AD2D-4B23DC445646}"/>
    <cellStyle name="Normal 5 3 2 3" xfId="22548" xr:uid="{FDA594BD-54C9-44F3-93D8-5C356205DEF6}"/>
    <cellStyle name="Normal 5 3 2_(1) Control" xfId="22549" xr:uid="{60B821DE-CE03-4E3C-BF96-2ECC028FC427}"/>
    <cellStyle name="Normal 5 3 3" xfId="22550" xr:uid="{61244535-6DE7-4678-B407-02B299FBBE04}"/>
    <cellStyle name="Normal 5 3 3 2" xfId="22551" xr:uid="{0811C84C-EE89-4C83-8457-0B599534D999}"/>
    <cellStyle name="Normal 5 3 3_(1a) Income Statement YTD" xfId="22552" xr:uid="{E9D6778C-7D71-499C-B11D-AAB0058402BD}"/>
    <cellStyle name="Normal 5 3 4" xfId="22553" xr:uid="{9C21719A-BBE2-47F8-AF90-FD6CD6573E32}"/>
    <cellStyle name="Normal 5 3_(1) Control" xfId="22554" xr:uid="{A866BAED-281F-462E-AF75-CF39CAF5E923}"/>
    <cellStyle name="Normal 5 4" xfId="136" xr:uid="{00000000-0005-0000-0000-00009E000000}"/>
    <cellStyle name="Normal 5 4 2" xfId="22555" xr:uid="{F8CC27B0-CC35-4392-8308-F73274B0F927}"/>
    <cellStyle name="Normal 5 4 2 2" xfId="22556" xr:uid="{2307304D-007E-4A64-8A0A-57FE016CA8ED}"/>
    <cellStyle name="Normal 5 4 2_(1a) Income Statement YTD" xfId="22557" xr:uid="{0FFB0B3D-4BA6-4D36-B707-E4D114232975}"/>
    <cellStyle name="Normal 5 4 3" xfId="22558" xr:uid="{DE2CDC93-C652-4A00-A680-73E80BE13F74}"/>
    <cellStyle name="Normal 5 4_(1) Control" xfId="22559" xr:uid="{C7FF5A7A-6793-410C-82E3-6B26D4D2DA3D}"/>
    <cellStyle name="Normal 5 5" xfId="137" xr:uid="{00000000-0005-0000-0000-00009F000000}"/>
    <cellStyle name="Normal 5 5 2" xfId="22560" xr:uid="{35B4C7C4-AC7F-47E3-9C68-EBF9779105EB}"/>
    <cellStyle name="Normal 5 5 2 2" xfId="22561" xr:uid="{9643549D-3107-4AFE-AE21-2DA9278039A0}"/>
    <cellStyle name="Normal 5 5 2 3" xfId="22562" xr:uid="{EEA2A1CE-C281-4838-94DE-E183DAFB0894}"/>
    <cellStyle name="Normal 5 5 2_(1a) Quarterly" xfId="22563" xr:uid="{259493A3-ED4E-4A24-B0DF-BEF7993FACE3}"/>
    <cellStyle name="Normal 5 5 3" xfId="22564" xr:uid="{7D96AAC8-31C0-4B9D-851C-AD5AE679F339}"/>
    <cellStyle name="Normal 5 5_(1) Control" xfId="22565" xr:uid="{C00C35FB-13AF-4816-BE3A-5C4495F8DD47}"/>
    <cellStyle name="Normal 5 6" xfId="138" xr:uid="{00000000-0005-0000-0000-0000A0000000}"/>
    <cellStyle name="Normal 5 6 2" xfId="22566" xr:uid="{27C1AE15-3A97-45A6-BE24-5973869598A4}"/>
    <cellStyle name="Normal 5 6 2 2" xfId="22567" xr:uid="{BD992C15-4EF0-4BF6-9818-7EE518D83A30}"/>
    <cellStyle name="Normal 5 6 2 3" xfId="22568" xr:uid="{3AAA62B7-A78A-466A-980E-F8F832D8B646}"/>
    <cellStyle name="Normal 5 6 2_(1a) Quarterly" xfId="22569" xr:uid="{AEA254B0-0AAD-4F5E-8162-8E8EB9412B7A}"/>
    <cellStyle name="Normal 5 6 3" xfId="22570" xr:uid="{0A8A5088-4C0E-44C9-9C24-2F5B097ACD6A}"/>
    <cellStyle name="Normal 5 6_(1) Control" xfId="22571" xr:uid="{74D456C6-E504-47FA-B513-1BBA33C5D039}"/>
    <cellStyle name="Normal 5 7" xfId="22572" xr:uid="{0EBA62AB-2875-41FC-AC35-C22FCDB184A1}"/>
    <cellStyle name="Normal 5 7 2" xfId="22573" xr:uid="{DD517602-F5FA-4713-991A-0D0D80A5BCC0}"/>
    <cellStyle name="Normal 5 7 2 2" xfId="22574" xr:uid="{3C4D4934-0021-4E6C-9FC0-1285FD9CDC39}"/>
    <cellStyle name="Normal 5 7 2_(5a) Budget Volume &amp; Price" xfId="22575" xr:uid="{24B3B46C-6EF9-499B-94AD-E77D4B4B9B66}"/>
    <cellStyle name="Normal 5 7 3" xfId="22576" xr:uid="{4E228C1B-A51A-4EC8-A574-FC676F935CFE}"/>
    <cellStyle name="Normal 5 7 3 2" xfId="22577" xr:uid="{631DD31C-7E11-41F6-89AE-B72E972AC62F}"/>
    <cellStyle name="Normal 5 7 3 3" xfId="22578" xr:uid="{848F3D9E-6601-4BA6-9154-E4C8ACE167AA}"/>
    <cellStyle name="Normal 5 7 3_PP" xfId="22579" xr:uid="{5AEED1BC-3A82-4087-A32C-9E3B5AB941FA}"/>
    <cellStyle name="Normal 5 7 4" xfId="22580" xr:uid="{54A816EE-335B-4583-8A23-336A3EE2AEC2}"/>
    <cellStyle name="Normal 5 7 5" xfId="22581" xr:uid="{FFBBE2B1-4ACA-4BD8-BF14-E3B0CBF1F375}"/>
    <cellStyle name="Normal 5 7_(1) Control" xfId="22582" xr:uid="{6ED56F8A-B235-4CB4-80CA-BA81AFA0B5E8}"/>
    <cellStyle name="Normal 5 8" xfId="22583" xr:uid="{44314D80-DEC8-450B-99D1-E20A1FF72EC5}"/>
    <cellStyle name="Normal 5 8 2" xfId="22584" xr:uid="{24348D1B-05C2-46F3-8EA6-9CA6805311D8}"/>
    <cellStyle name="Normal 5 8 2 2" xfId="22585" xr:uid="{0D5B2722-126D-403A-9647-76EF2BBAC234}"/>
    <cellStyle name="Normal 5 8 2 3" xfId="22586" xr:uid="{1A43117C-8476-441F-BACD-9EEA23BFB667}"/>
    <cellStyle name="Normal 5 8 2_PP" xfId="22587" xr:uid="{C441FCCB-E4BC-4BB3-AACF-9ABBAB2EED40}"/>
    <cellStyle name="Normal 5 8 3" xfId="22588" xr:uid="{40391CC2-AA40-45D0-9106-81B247DD7A59}"/>
    <cellStyle name="Normal 5 8 4" xfId="22589" xr:uid="{5A1D3123-92D4-46E7-A211-1B1B184B1AB9}"/>
    <cellStyle name="Normal 5 8_(1) Control" xfId="22590" xr:uid="{CF474AD8-431E-4E13-9397-A7072803EABA}"/>
    <cellStyle name="Normal 5 9" xfId="22591" xr:uid="{B45E2779-B826-4DCC-A452-AB8AD985C291}"/>
    <cellStyle name="Normal 5 9 2" xfId="22592" xr:uid="{CFE260A6-923A-413B-A1EA-B45F1A59131B}"/>
    <cellStyle name="Normal 5 9 2 2" xfId="22593" xr:uid="{404A32E0-7157-456E-BCF3-1F4006F71C0D}"/>
    <cellStyle name="Normal 5 9 2 3" xfId="22594" xr:uid="{28ADC971-8A82-4BCD-BC8A-6D3DE6ECB762}"/>
    <cellStyle name="Normal 5 9 2_PP" xfId="22595" xr:uid="{71EBADD7-7210-4745-8E1E-F114D2498BB1}"/>
    <cellStyle name="Normal 5 9 3" xfId="22596" xr:uid="{CC7A4300-0BCB-4655-9431-207DDC78ABEE}"/>
    <cellStyle name="Normal 5 9 4" xfId="22597" xr:uid="{CFE7E146-C064-49AE-9804-7A012406F939}"/>
    <cellStyle name="Normal 5 9_(1) Control" xfId="22598" xr:uid="{95C2FAA4-F725-4E94-AB47-0DA27C6ADB54}"/>
    <cellStyle name="Normal 5_(1) Control" xfId="22599" xr:uid="{1AF583E1-BEAB-442D-A7AB-FB7040B0A42A}"/>
    <cellStyle name="Normal 50" xfId="22600" xr:uid="{B46F224B-693D-402F-AB63-0A26C7B3AC50}"/>
    <cellStyle name="Normal 50 10" xfId="22601" xr:uid="{03187839-FEFC-428D-A414-B7E4E268E9EB}"/>
    <cellStyle name="Normal 50 10 2" xfId="22602" xr:uid="{A72D53B0-07AE-45CD-ABFF-5F3AF529914E}"/>
    <cellStyle name="Normal 50 10_PP" xfId="22603" xr:uid="{B17C60A2-25EA-4AEC-AB6F-23F2B747DE4E}"/>
    <cellStyle name="Normal 50 11" xfId="22604" xr:uid="{2731C6F1-91BE-42D3-AF10-F3D8E7781B52}"/>
    <cellStyle name="Normal 50 12" xfId="22605" xr:uid="{6427A0A1-470E-4A80-8C70-E4952A3D75F4}"/>
    <cellStyle name="Normal 50 13" xfId="22606" xr:uid="{AB2A8A0E-4BDD-4146-A344-3E3538A1AC55}"/>
    <cellStyle name="Normal 50 2" xfId="22607" xr:uid="{46CF60A3-FF76-456D-91FB-DDBEA6EB290F}"/>
    <cellStyle name="Normal 50 2 2" xfId="22608" xr:uid="{83BF2E69-104E-4CAC-8629-9F7374CC0C4B}"/>
    <cellStyle name="Normal 50 2 2 2" xfId="22609" xr:uid="{6903DA3D-AF02-45FA-B893-E7F1E3F04EF5}"/>
    <cellStyle name="Normal 50 2 2 2 2" xfId="22610" xr:uid="{16E8ADA3-A23C-4150-B7A5-60D1233DAB8F}"/>
    <cellStyle name="Normal 50 2 2 2 2 2" xfId="22611" xr:uid="{58AABEF6-78C2-45F5-A82F-849C5B5A9B1E}"/>
    <cellStyle name="Normal 50 2 2 2 3" xfId="22612" xr:uid="{5B913A04-02D1-48EA-A6B3-A9EEB8CF2223}"/>
    <cellStyle name="Normal 50 2 2 2 3 2" xfId="22613" xr:uid="{E879EA9A-A056-442A-9C61-2350E6026A2F}"/>
    <cellStyle name="Normal 50 2 2 2 4" xfId="22614" xr:uid="{93C5F766-E55D-4397-9AA5-34FA4CA5CB86}"/>
    <cellStyle name="Normal 50 2 2 2_PP" xfId="22615" xr:uid="{C11B0AAD-5FB6-4898-A6A9-6F65EC740DC2}"/>
    <cellStyle name="Normal 50 2 2 3" xfId="22616" xr:uid="{71BB3EF1-AC3D-476E-A0BF-EBA58CC3DC37}"/>
    <cellStyle name="Normal 50 2 2 3 2" xfId="22617" xr:uid="{73C2F20A-1D05-4DAB-BC68-EC7C8953B2B3}"/>
    <cellStyle name="Normal 50 2 2 3 2 2" xfId="22618" xr:uid="{2EF960EF-CA5D-4984-B9E9-91AC7666AE76}"/>
    <cellStyle name="Normal 50 2 2 3 3" xfId="22619" xr:uid="{7D97EEC4-264F-4E14-BEED-8D83108A7D39}"/>
    <cellStyle name="Normal 50 2 2 3 3 2" xfId="22620" xr:uid="{6389BCFA-D48C-4894-8927-FC2518201318}"/>
    <cellStyle name="Normal 50 2 2 3 4" xfId="22621" xr:uid="{F01E1B9E-04A1-48F7-92B6-DF11813DBF12}"/>
    <cellStyle name="Normal 50 2 2 3_PP" xfId="22622" xr:uid="{669CE778-227D-4E37-BCA0-8C0245FB8927}"/>
    <cellStyle name="Normal 50 2 2 4" xfId="22623" xr:uid="{393B8CB0-8C4F-4F5C-9F6D-1012B0D54714}"/>
    <cellStyle name="Normal 50 2 2 5" xfId="22624" xr:uid="{759E6890-B38E-4D38-A1D4-EE31580D6E3A}"/>
    <cellStyle name="Normal 50 2 2_(1a) Quarterly" xfId="22625" xr:uid="{53F99C4F-9767-4A3C-A7E4-EB6B15FECFF6}"/>
    <cellStyle name="Normal 50 2 3" xfId="22626" xr:uid="{7B7BB08D-3225-4DD5-AAE0-A8722FD9270B}"/>
    <cellStyle name="Normal 50 2 3 2" xfId="22627" xr:uid="{13AD7F96-202A-4F42-A579-FACD32349C60}"/>
    <cellStyle name="Normal 50 2 3 2 2" xfId="22628" xr:uid="{BCB9A2DA-9008-4ED0-8796-10129EC21ACE}"/>
    <cellStyle name="Normal 50 2 3 2 2 2" xfId="22629" xr:uid="{70A740CD-2F2F-427B-BDF5-3AB7690587E7}"/>
    <cellStyle name="Normal 50 2 3 2 3" xfId="22630" xr:uid="{EA9CF722-7C42-46F3-B186-E9396A29103F}"/>
    <cellStyle name="Normal 50 2 3 2 3 2" xfId="22631" xr:uid="{E5406606-B973-47F6-A285-D6E3954B07EA}"/>
    <cellStyle name="Normal 50 2 3 2 4" xfId="22632" xr:uid="{4FA9215D-E1C9-4AAD-BB0C-5C733DE57744}"/>
    <cellStyle name="Normal 50 2 3 2_PP" xfId="22633" xr:uid="{0562D50B-6AD4-4FC7-B933-D442BF697280}"/>
    <cellStyle name="Normal 50 2 3 3" xfId="22634" xr:uid="{332141A5-FABC-4438-8132-05F84F0875BC}"/>
    <cellStyle name="Normal 50 2 3 3 2" xfId="22635" xr:uid="{99637213-C750-4735-A03F-AFF02780E9A7}"/>
    <cellStyle name="Normal 50 2 3 3 2 2" xfId="22636" xr:uid="{2A2E60CC-5934-456D-ACC1-0606C1CF9D99}"/>
    <cellStyle name="Normal 50 2 3 3 3" xfId="22637" xr:uid="{43279C8D-9AC9-4299-A0DE-7D6E05A9152F}"/>
    <cellStyle name="Normal 50 2 3 3 3 2" xfId="22638" xr:uid="{27B0ACDF-690B-485D-9789-DBFA1C828322}"/>
    <cellStyle name="Normal 50 2 3 3 4" xfId="22639" xr:uid="{4E142896-0E4D-4338-AC5A-5F067CBFAEBD}"/>
    <cellStyle name="Normal 50 2 3 3_PP" xfId="22640" xr:uid="{72214EF6-4F5F-4B1E-842C-17137670F541}"/>
    <cellStyle name="Normal 50 2 3 4" xfId="22641" xr:uid="{523CEC88-FA6E-47D8-BCE5-0A0BF321013D}"/>
    <cellStyle name="Normal 50 2 3 4 2" xfId="22642" xr:uid="{FDDB030F-8A2B-4028-86CB-3FBEC7268A6D}"/>
    <cellStyle name="Normal 50 2 3 5" xfId="22643" xr:uid="{32DAC564-4820-4B43-9CFF-914B38831182}"/>
    <cellStyle name="Normal 50 2 3 5 2" xfId="22644" xr:uid="{8584113B-466B-4B2C-9C54-94F9A7CAE9E9}"/>
    <cellStyle name="Normal 50 2 3 6" xfId="22645" xr:uid="{B0F7CDC0-1F9A-4273-AEAD-8632E3EB2CB6}"/>
    <cellStyle name="Normal 50 2 3_(2) SPGD Actuals" xfId="22646" xr:uid="{55D25E58-3502-4A2C-BD0F-0D81B86C44AF}"/>
    <cellStyle name="Normal 50 2 4" xfId="22647" xr:uid="{C226AEF7-2606-4E0D-B959-F7E70AF9D5C1}"/>
    <cellStyle name="Normal 50 2 4 2" xfId="22648" xr:uid="{8DB181B1-5CB4-43F4-849F-9F04B43422BB}"/>
    <cellStyle name="Normal 50 2 4 2 2" xfId="22649" xr:uid="{142C11AA-5CEF-4C3A-B373-13188C868FF2}"/>
    <cellStyle name="Normal 50 2 4 2 2 2" xfId="22650" xr:uid="{5DFFBBE3-CB8C-4D1C-9C99-ACDC7AF692F4}"/>
    <cellStyle name="Normal 50 2 4 2 3" xfId="22651" xr:uid="{5FC6D7EC-7549-4CA5-B752-9EBBE23B2F8C}"/>
    <cellStyle name="Normal 50 2 4 2 3 2" xfId="22652" xr:uid="{28F4C68A-73C4-4865-9B9C-9F917E0DBC43}"/>
    <cellStyle name="Normal 50 2 4 2 4" xfId="22653" xr:uid="{4EA2AE11-8208-47BE-8403-FFCF409E782F}"/>
    <cellStyle name="Normal 50 2 4 2_PP" xfId="22654" xr:uid="{547F33AD-039F-42A6-9C0C-2D500017DBB2}"/>
    <cellStyle name="Normal 50 2 4 3" xfId="22655" xr:uid="{71A07E4A-4DB9-4D18-9B7B-547FD17266A2}"/>
    <cellStyle name="Normal 50 2 4 3 2" xfId="22656" xr:uid="{813955A3-9ABE-4B91-A0E0-2BEB80AF5AA5}"/>
    <cellStyle name="Normal 50 2 4 3 2 2" xfId="22657" xr:uid="{F5A3306B-B187-44ED-B529-3457A097E5E1}"/>
    <cellStyle name="Normal 50 2 4 3 3" xfId="22658" xr:uid="{F5A8C59A-EE6C-4900-8B73-5B1E4622F602}"/>
    <cellStyle name="Normal 50 2 4 3 3 2" xfId="22659" xr:uid="{16BD020A-AA82-443B-A3FC-F50F901466D7}"/>
    <cellStyle name="Normal 50 2 4 3 4" xfId="22660" xr:uid="{C11A0A44-94B7-4BC2-AAB6-4D6DF94CECE6}"/>
    <cellStyle name="Normal 50 2 4 3_PP" xfId="22661" xr:uid="{E650E8EC-F2A1-4B7F-91B0-AF53268148D1}"/>
    <cellStyle name="Normal 50 2 4 4" xfId="22662" xr:uid="{D1CAB7EB-1DB7-49C4-AA4E-48A034931113}"/>
    <cellStyle name="Normal 50 2 4 4 2" xfId="22663" xr:uid="{7CE96A5C-D008-495F-A27F-3F2921B172C2}"/>
    <cellStyle name="Normal 50 2 4 5" xfId="22664" xr:uid="{CBF1B834-CF37-4688-9A7E-9384E75E1446}"/>
    <cellStyle name="Normal 50 2 4 5 2" xfId="22665" xr:uid="{0CC3DFF1-5010-4F44-9B50-B8F4E6FCA077}"/>
    <cellStyle name="Normal 50 2 4 6" xfId="22666" xr:uid="{A106FF5C-E63B-4054-81D5-E7B99E59BD5E}"/>
    <cellStyle name="Normal 50 2 4_(2) SPGD Actuals" xfId="22667" xr:uid="{1E9E5ACD-9F4F-4EC4-8300-3EF7FA4A6D90}"/>
    <cellStyle name="Normal 50 2 5" xfId="22668" xr:uid="{88F0EE04-92BA-4C9B-9321-7A33AFCECBA8}"/>
    <cellStyle name="Normal 50 2 5 2" xfId="22669" xr:uid="{D8810598-A881-4562-A366-8409204F37F2}"/>
    <cellStyle name="Normal 50 2 5 2 2" xfId="22670" xr:uid="{C198BC5B-F227-4E81-9C20-B93408E12325}"/>
    <cellStyle name="Normal 50 2 5 2 2 2" xfId="22671" xr:uid="{0171D8FB-DBB9-471F-9E75-5E30B095506F}"/>
    <cellStyle name="Normal 50 2 5 2 3" xfId="22672" xr:uid="{227514CE-9748-4E3D-B0A8-A01284FE78A0}"/>
    <cellStyle name="Normal 50 2 5 2 3 2" xfId="22673" xr:uid="{90A894CE-8215-45EF-AA27-829CE11B5655}"/>
    <cellStyle name="Normal 50 2 5 2 4" xfId="22674" xr:uid="{064263FA-AF2A-4D15-B9B8-A70AAB7FBE92}"/>
    <cellStyle name="Normal 50 2 5 2_PP" xfId="22675" xr:uid="{E30ACCFE-C482-4BA0-AA26-78E59D486FBD}"/>
    <cellStyle name="Normal 50 2 5 3" xfId="22676" xr:uid="{3491DD78-6362-48CD-8C79-260BA07072DB}"/>
    <cellStyle name="Normal 50 2 5 3 2" xfId="22677" xr:uid="{38BBA984-537A-4527-8800-EEC43E500581}"/>
    <cellStyle name="Normal 50 2 5 3 2 2" xfId="22678" xr:uid="{7EF342A9-F65E-41C5-A7EC-A2C282F0A182}"/>
    <cellStyle name="Normal 50 2 5 3 3" xfId="22679" xr:uid="{545555C6-70A7-4A3A-BA1F-DB809E219409}"/>
    <cellStyle name="Normal 50 2 5 3 3 2" xfId="22680" xr:uid="{13BCEEF0-97F9-4CD7-A9C8-4E2CD9E1977D}"/>
    <cellStyle name="Normal 50 2 5 3 4" xfId="22681" xr:uid="{33ACA26F-4AF0-483A-B38F-7CAAFB350E93}"/>
    <cellStyle name="Normal 50 2 5 3_PP" xfId="22682" xr:uid="{362BF976-F08C-45FE-AC64-B00C585A4297}"/>
    <cellStyle name="Normal 50 2 5 4" xfId="22683" xr:uid="{522D87FA-8D30-44C4-886E-D77913605F14}"/>
    <cellStyle name="Normal 50 2 5 4 2" xfId="22684" xr:uid="{8C1C57A0-89CA-4182-B12B-3A3FC1EDDF4A}"/>
    <cellStyle name="Normal 50 2 5 5" xfId="22685" xr:uid="{95DF8754-F835-4694-9628-DC1A4D64B56F}"/>
    <cellStyle name="Normal 50 2 5 5 2" xfId="22686" xr:uid="{FB32DD00-38EE-4B82-9F7F-04D9E930D3B9}"/>
    <cellStyle name="Normal 50 2 5 6" xfId="22687" xr:uid="{8159D4EA-20AD-41F7-AE72-504C10DDD82B}"/>
    <cellStyle name="Normal 50 2 5_(2) SPGD Actuals" xfId="22688" xr:uid="{33F12C79-BB9F-4D35-AED4-AB3C69274C62}"/>
    <cellStyle name="Normal 50 2 6" xfId="22689" xr:uid="{4423B7C2-D1AF-4B3A-8C94-83E0CDF8AB7B}"/>
    <cellStyle name="Normal 50 2 6 2" xfId="22690" xr:uid="{A61DAAAE-8F50-40C3-973F-EBA08BAAF1D3}"/>
    <cellStyle name="Normal 50 2 6 2 2" xfId="22691" xr:uid="{BFE348AA-AC7A-46AE-936E-EDF78311039C}"/>
    <cellStyle name="Normal 50 2 6 3" xfId="22692" xr:uid="{DBBB791D-7596-45AB-BEC0-5376755BEAFB}"/>
    <cellStyle name="Normal 50 2 6 3 2" xfId="22693" xr:uid="{E5D03213-139B-42EB-802E-032AD8B4FE2D}"/>
    <cellStyle name="Normal 50 2 6 4" xfId="22694" xr:uid="{2E5A7D6D-6637-4C69-89CA-9F3CC0E7C92C}"/>
    <cellStyle name="Normal 50 2 6_PP" xfId="22695" xr:uid="{A1E6233B-DFE1-456D-A574-E3AA3B88E3AF}"/>
    <cellStyle name="Normal 50 2 7" xfId="22696" xr:uid="{57709BFB-4E13-4ECC-B091-1F98280C669F}"/>
    <cellStyle name="Normal 50 2 7 2" xfId="22697" xr:uid="{8B091DA1-3AF2-4DDC-943D-768621A0E017}"/>
    <cellStyle name="Normal 50 2 7 2 2" xfId="22698" xr:uid="{2090816C-C075-4F52-A965-0334BA1C81B6}"/>
    <cellStyle name="Normal 50 2 7 3" xfId="22699" xr:uid="{2A54CB8A-0A38-4B89-B29F-ADA7A092891B}"/>
    <cellStyle name="Normal 50 2 7 3 2" xfId="22700" xr:uid="{38C50033-7285-43BE-903B-D24310CFE488}"/>
    <cellStyle name="Normal 50 2 7 4" xfId="22701" xr:uid="{7211EFF5-C4B1-4F64-B7F2-869A1EF09CC4}"/>
    <cellStyle name="Normal 50 2 7_PP" xfId="22702" xr:uid="{F4CCF3FF-051E-4E54-AD8C-3BF3FFA9618F}"/>
    <cellStyle name="Normal 50 2 8" xfId="22703" xr:uid="{EDA9F56D-0744-48AA-847A-AD40611A4432}"/>
    <cellStyle name="Normal 50 2 9" xfId="22704" xr:uid="{0ABCB772-422F-4EF5-A71B-6CE59FDB7DF0}"/>
    <cellStyle name="Normal 50 2_(1a) Quarterly" xfId="22705" xr:uid="{6B7A23FA-896F-4776-94F3-BE15C4442A14}"/>
    <cellStyle name="Normal 50 3" xfId="22706" xr:uid="{EA2A7D27-8A61-4B5E-B71E-9F34B81DDC50}"/>
    <cellStyle name="Normal 50 3 2" xfId="22707" xr:uid="{9E2DC3B1-20D5-4551-A5CF-38D70F77A183}"/>
    <cellStyle name="Normal 50 3 2 2" xfId="22708" xr:uid="{90A78BA0-B2D9-4761-9C2B-47301E49C257}"/>
    <cellStyle name="Normal 50 3 2 2 2" xfId="22709" xr:uid="{F124690E-708D-484E-AB3C-07FC20FD65F4}"/>
    <cellStyle name="Normal 50 3 2 3" xfId="22710" xr:uid="{BE250D79-ED86-4788-913A-002464AC2B24}"/>
    <cellStyle name="Normal 50 3 2 3 2" xfId="22711" xr:uid="{B4269D57-81B5-4D29-A51A-93BA1E6D7F98}"/>
    <cellStyle name="Normal 50 3 2 4" xfId="22712" xr:uid="{9ABE72E4-B9E3-42B2-A98B-F65FC6BA82B4}"/>
    <cellStyle name="Normal 50 3 2_PP" xfId="22713" xr:uid="{3EF9B47F-630C-4844-A412-D1DBA096621B}"/>
    <cellStyle name="Normal 50 3 3" xfId="22714" xr:uid="{19969C4C-680F-4A0E-958B-36809F3F9176}"/>
    <cellStyle name="Normal 50 3 3 2" xfId="22715" xr:uid="{1D8B85CD-A5BE-4E92-9D98-C508C1A030E6}"/>
    <cellStyle name="Normal 50 3 3 2 2" xfId="22716" xr:uid="{9ABF5011-8ED4-452E-9E35-A96F9F35F2BF}"/>
    <cellStyle name="Normal 50 3 3 3" xfId="22717" xr:uid="{BB53ED92-094F-45D7-90E8-44FAE5E70A7E}"/>
    <cellStyle name="Normal 50 3 3 3 2" xfId="22718" xr:uid="{64770566-7F0B-4F4E-A1A6-98B2BD6EDC98}"/>
    <cellStyle name="Normal 50 3 3 4" xfId="22719" xr:uid="{E1DDB472-5DA7-42E5-B200-466C51FE39BD}"/>
    <cellStyle name="Normal 50 3 3_PP" xfId="22720" xr:uid="{891B1588-6A23-4C87-AF61-8CE56B3576A7}"/>
    <cellStyle name="Normal 50 3 4" xfId="22721" xr:uid="{AC0D72AA-3E08-4D86-8807-A9CA12DE3BD5}"/>
    <cellStyle name="Normal 50 3 5" xfId="22722" xr:uid="{C5AA052B-C0E8-467B-AED4-C63EE216DDC4}"/>
    <cellStyle name="Normal 50 3_(1a) Quarterly" xfId="22723" xr:uid="{8090E1F2-D87F-47D5-9281-8B37827539BD}"/>
    <cellStyle name="Normal 50 4" xfId="22724" xr:uid="{5EECFE9D-84DF-483C-932A-7E01CE2DF44A}"/>
    <cellStyle name="Normal 50 4 2" xfId="22725" xr:uid="{632561F8-68B7-4F4D-8005-2B4541790B99}"/>
    <cellStyle name="Normal 50 4 2 2" xfId="22726" xr:uid="{7DD4A0DB-1E38-4A50-9991-26BA0A180DD8}"/>
    <cellStyle name="Normal 50 4 2 2 2" xfId="22727" xr:uid="{89A74FD5-4D13-4231-8B19-C66EAB939175}"/>
    <cellStyle name="Normal 50 4 2 3" xfId="22728" xr:uid="{1A4F3607-6837-4FCD-BC96-5947D8897DD7}"/>
    <cellStyle name="Normal 50 4 2 3 2" xfId="22729" xr:uid="{AA2B7B85-2CF6-4BAA-BFEB-EBD245509A63}"/>
    <cellStyle name="Normal 50 4 2 4" xfId="22730" xr:uid="{FBA882A9-EA7D-4D92-888F-C324DC13B647}"/>
    <cellStyle name="Normal 50 4 2_PP" xfId="22731" xr:uid="{785966AA-FBD8-4DE4-80FD-5481C911E9D6}"/>
    <cellStyle name="Normal 50 4 3" xfId="22732" xr:uid="{C64BC72E-5570-4613-871B-B9CFD0B5F2CC}"/>
    <cellStyle name="Normal 50 4 3 2" xfId="22733" xr:uid="{FFB7D795-E965-453E-9F00-37529BBA7A07}"/>
    <cellStyle name="Normal 50 4 3 2 2" xfId="22734" xr:uid="{EED303ED-B19F-4BB6-AF29-821C40B2BCFC}"/>
    <cellStyle name="Normal 50 4 3 3" xfId="22735" xr:uid="{BDF938F7-945A-46D3-9EF5-447D028C6D19}"/>
    <cellStyle name="Normal 50 4 3 3 2" xfId="22736" xr:uid="{007D8F3C-F1D8-4812-B7DA-B0B89719D9BA}"/>
    <cellStyle name="Normal 50 4 3 4" xfId="22737" xr:uid="{EF53B82A-7B99-40EC-AC85-58C33FF8A7C3}"/>
    <cellStyle name="Normal 50 4 3_PP" xfId="22738" xr:uid="{3DCE912C-865F-42D7-BDB4-BE6D1693D311}"/>
    <cellStyle name="Normal 50 4 4" xfId="22739" xr:uid="{201447DD-838A-4C8D-9C46-9E209F683DAF}"/>
    <cellStyle name="Normal 50 4_(2) SPGD Actuals" xfId="22740" xr:uid="{A68FC5E3-2F55-415F-B961-6A350CD16987}"/>
    <cellStyle name="Normal 50 5" xfId="22741" xr:uid="{D6F9AF00-50ED-4E56-A9DF-856C93921B32}"/>
    <cellStyle name="Normal 50 5 2" xfId="22742" xr:uid="{72FC20EE-0778-48F7-850B-5BF489A4645C}"/>
    <cellStyle name="Normal 50 5 2 2" xfId="22743" xr:uid="{CF192ABE-EA32-4B17-A450-B1D7A6FB6487}"/>
    <cellStyle name="Normal 50 5 2 2 2" xfId="22744" xr:uid="{2B390E50-ADFC-4709-9948-D9C629F19FD0}"/>
    <cellStyle name="Normal 50 5 2 3" xfId="22745" xr:uid="{83EFC4C2-CF84-46A6-8178-6D01D1EC5120}"/>
    <cellStyle name="Normal 50 5 2 3 2" xfId="22746" xr:uid="{751B50F4-5949-4219-B737-C96FE6871F3D}"/>
    <cellStyle name="Normal 50 5 2 4" xfId="22747" xr:uid="{88C3AE29-ECFD-4904-9402-101E6E5B54B8}"/>
    <cellStyle name="Normal 50 5 2_PP" xfId="22748" xr:uid="{D225D49A-838C-4B10-8765-00A809EA5C33}"/>
    <cellStyle name="Normal 50 5 3" xfId="22749" xr:uid="{4F2BE79C-C7E7-433F-A0A3-33B13D801EC4}"/>
    <cellStyle name="Normal 50 5 3 2" xfId="22750" xr:uid="{2CDE37E3-DE8F-4A97-B8E5-F875D5F5FED4}"/>
    <cellStyle name="Normal 50 5 3 2 2" xfId="22751" xr:uid="{571256DE-7050-4D3B-A96D-C4B6CAC62EB5}"/>
    <cellStyle name="Normal 50 5 3 3" xfId="22752" xr:uid="{37982066-C079-4EF0-B6CD-BE473A9F25DB}"/>
    <cellStyle name="Normal 50 5 3 3 2" xfId="22753" xr:uid="{BF7826D7-030C-430A-B76A-5B806E7C266E}"/>
    <cellStyle name="Normal 50 5 3 4" xfId="22754" xr:uid="{B39A1B5D-3B7E-45BE-A3D6-505E6DBBA1FF}"/>
    <cellStyle name="Normal 50 5 3_PP" xfId="22755" xr:uid="{14B4BBE2-040D-4223-B675-C960D99AE9D2}"/>
    <cellStyle name="Normal 50 5 4" xfId="22756" xr:uid="{1F5772C1-0C31-4E4F-8F4C-C561765604C4}"/>
    <cellStyle name="Normal 50 5 5" xfId="22757" xr:uid="{F7F27542-EA63-4B13-BD4A-AA7C2FD9C2B3}"/>
    <cellStyle name="Normal 50 5_(1a) Quarterly" xfId="22758" xr:uid="{A365B4DC-DF50-4B32-8BE0-A418C1A2E242}"/>
    <cellStyle name="Normal 50 6" xfId="22759" xr:uid="{BE886B1B-7E63-4484-BCC3-29FD643E713D}"/>
    <cellStyle name="Normal 50 6 2" xfId="22760" xr:uid="{320D9276-2EFC-4A89-92AD-D1A6AC474D41}"/>
    <cellStyle name="Normal 50 6 2 2" xfId="22761" xr:uid="{2DD8A2E9-FB72-4E08-B7D4-0DC4B62E7C3E}"/>
    <cellStyle name="Normal 50 6 2 2 2" xfId="22762" xr:uid="{28FC12F9-4ACC-4CF2-91BD-A564319031B6}"/>
    <cellStyle name="Normal 50 6 2 3" xfId="22763" xr:uid="{70A201E7-C970-438F-9D01-45397C7D67BB}"/>
    <cellStyle name="Normal 50 6 2 3 2" xfId="22764" xr:uid="{64BE8FDE-83A2-45F0-BE8E-3BD9076D2075}"/>
    <cellStyle name="Normal 50 6 2_PP" xfId="22765" xr:uid="{99180E66-8F2E-4CC2-A36D-E2E648DCEF11}"/>
    <cellStyle name="Normal 50 6 3" xfId="22766" xr:uid="{650281DA-176C-403E-9371-1CEE332A2803}"/>
    <cellStyle name="Normal 50 6 3 2" xfId="22767" xr:uid="{FF85989B-085A-4010-A72F-4BE77ADD305F}"/>
    <cellStyle name="Normal 50 6 3 2 2" xfId="22768" xr:uid="{3823B9B3-EC5F-4288-A1CD-0899A1DF482D}"/>
    <cellStyle name="Normal 50 6 3 3" xfId="22769" xr:uid="{95CCE455-9DDB-486F-9CA6-E4201B3082F1}"/>
    <cellStyle name="Normal 50 6 3 3 2" xfId="22770" xr:uid="{117F7EAC-7C65-4808-8CF1-34F9FF3807AB}"/>
    <cellStyle name="Normal 50 6 3 4" xfId="22771" xr:uid="{E7E2F48A-6679-4ADA-8786-D6E6351DCF24}"/>
    <cellStyle name="Normal 50 6 3_PP" xfId="22772" xr:uid="{F53795F1-EE99-4D7F-A587-4DC06184263E}"/>
    <cellStyle name="Normal 50 6 4" xfId="22773" xr:uid="{B3E624A3-7F45-410D-9A14-5A3606166E2A}"/>
    <cellStyle name="Normal 50 6 4 2" xfId="22774" xr:uid="{83A23A85-35D2-4307-9AEA-7B18BE13D729}"/>
    <cellStyle name="Normal 50 6 4_PP" xfId="22775" xr:uid="{52E64A36-5D0F-40DB-880A-FC383B9BF611}"/>
    <cellStyle name="Normal 50 6 5" xfId="22776" xr:uid="{78B62F7B-2B1F-4821-A5CB-38F65D34502D}"/>
    <cellStyle name="Normal 50 6_(2) SPGD Actuals" xfId="22777" xr:uid="{00E503F0-4836-4E75-AAB2-1C6D85EAE763}"/>
    <cellStyle name="Normal 50 7" xfId="22778" xr:uid="{47625D91-B869-4494-82AC-D84090CDBAEF}"/>
    <cellStyle name="Normal 50 7 2" xfId="22779" xr:uid="{1A20ABB3-AD10-4454-85C3-E613C56F054F}"/>
    <cellStyle name="Normal 50 7 3" xfId="22780" xr:uid="{23D76F3E-CC54-4C68-B754-D3BFE5AEFD0E}"/>
    <cellStyle name="Normal 50 7_PP" xfId="22781" xr:uid="{EB332373-4850-4606-BE8D-03E326880F4B}"/>
    <cellStyle name="Normal 50 8" xfId="22782" xr:uid="{A114D034-81D3-49A9-99D2-80EABD2F1118}"/>
    <cellStyle name="Normal 50 8 2" xfId="22783" xr:uid="{0EF4E590-4000-4180-AE28-5F36C35FFFB6}"/>
    <cellStyle name="Normal 50 8 2 2" xfId="22784" xr:uid="{4AB24DAD-5F84-4F76-8826-932CE9198144}"/>
    <cellStyle name="Normal 50 8 3" xfId="22785" xr:uid="{14FE9974-CD06-4B56-9E6B-E99BABE046BE}"/>
    <cellStyle name="Normal 50 8 3 2" xfId="22786" xr:uid="{DBE19434-98B9-4750-9607-00808CAEFFCD}"/>
    <cellStyle name="Normal 50 8 4" xfId="22787" xr:uid="{87AF87BD-985C-461C-AFDB-D35674374E3F}"/>
    <cellStyle name="Normal 50 8_PP" xfId="22788" xr:uid="{D115BBF2-98AC-4626-BD11-DBA2235AC8E8}"/>
    <cellStyle name="Normal 50 9" xfId="22789" xr:uid="{D2F94CF4-99B5-4974-A1F6-F9BCB8432096}"/>
    <cellStyle name="Normal 50 9 2" xfId="22790" xr:uid="{7A2A03CD-3841-4B19-8284-F2DA350F8A98}"/>
    <cellStyle name="Normal 50 9_(1a) Income Statement YTD" xfId="22791" xr:uid="{665280E7-4093-4303-B223-A8B75BE98A97}"/>
    <cellStyle name="Normal 50_(1) Control" xfId="22792" xr:uid="{51DC4FF7-6C4C-4E7C-BFBC-81F0E8C2B6BD}"/>
    <cellStyle name="Normal 500" xfId="22793" xr:uid="{116D174D-A33C-4B49-B2AD-6F8252E1205F}"/>
    <cellStyle name="Normal 500 2" xfId="22794" xr:uid="{0C17DBA5-B2AB-4CCA-8E83-B098CCA56556}"/>
    <cellStyle name="Normal 500 3" xfId="22795" xr:uid="{8062DE9C-9933-4D2F-9DCE-A36FD2EF0B86}"/>
    <cellStyle name="Normal 500_PP" xfId="22796" xr:uid="{E46738DA-8D42-4E2B-946D-77AD63E169AC}"/>
    <cellStyle name="Normal 51" xfId="22797" xr:uid="{9B1207F6-4D2B-4170-AC83-3D521C44A0A5}"/>
    <cellStyle name="Normal 51 10" xfId="22798" xr:uid="{C01492AF-9BD4-4131-A648-C58448C0B2F4}"/>
    <cellStyle name="Normal 51 10 2" xfId="22799" xr:uid="{D87C02DF-FE3B-4500-9072-BFB822943FFD}"/>
    <cellStyle name="Normal 51 10 2 2" xfId="22800" xr:uid="{45F2A827-E18C-4C5A-A110-925306B8D10F}"/>
    <cellStyle name="Normal 51 10 3" xfId="22801" xr:uid="{5DE2DAEA-B701-4788-9C2F-897013375716}"/>
    <cellStyle name="Normal 51 10 3 2" xfId="22802" xr:uid="{E58A231B-27A1-4BBB-AAEC-DF8DA8F84B2F}"/>
    <cellStyle name="Normal 51 10 4" xfId="22803" xr:uid="{0C07DA1E-B2F9-413B-826E-D0895CF5BEF9}"/>
    <cellStyle name="Normal 51 10_PP" xfId="22804" xr:uid="{B82DEB5A-0F62-451E-8AB2-EF57B22BC33E}"/>
    <cellStyle name="Normal 51 11" xfId="22805" xr:uid="{DF6300AC-B8C5-4C63-BD30-87FC2BFC6244}"/>
    <cellStyle name="Normal 51 12" xfId="22806" xr:uid="{118CDE3C-ADDB-4977-A21B-F5443722D2E3}"/>
    <cellStyle name="Normal 51 13" xfId="22807" xr:uid="{C0F3F205-7657-4204-A2D5-6969C361E747}"/>
    <cellStyle name="Normal 51 2" xfId="22808" xr:uid="{A82D9FE2-8B14-4B88-A99F-7787DF41F575}"/>
    <cellStyle name="Normal 51 2 2" xfId="22809" xr:uid="{E55A5652-BEEA-4A72-8949-57B7802D7D8C}"/>
    <cellStyle name="Normal 51 2 2 2" xfId="22810" xr:uid="{37C567F9-79DA-4ABD-847E-AC881C7D1B6E}"/>
    <cellStyle name="Normal 51 2 2 2 2" xfId="22811" xr:uid="{1F620EDD-A26C-4E69-9A06-2478BB9CC218}"/>
    <cellStyle name="Normal 51 2 2 2 2 2" xfId="22812" xr:uid="{62BDA0D1-642D-471F-ABF2-C10FFF658E73}"/>
    <cellStyle name="Normal 51 2 2 2 3" xfId="22813" xr:uid="{96927F38-9380-437C-BEB1-ACB1ED98362E}"/>
    <cellStyle name="Normal 51 2 2 2 3 2" xfId="22814" xr:uid="{F494E582-1CDE-4609-B878-266974FB3FE5}"/>
    <cellStyle name="Normal 51 2 2 2 4" xfId="22815" xr:uid="{0483EFE3-D5DC-47EB-9477-82E3489F810E}"/>
    <cellStyle name="Normal 51 2 2 2_PP" xfId="22816" xr:uid="{6AFDF13B-2796-4556-B652-EDDB2BF840BA}"/>
    <cellStyle name="Normal 51 2 2 3" xfId="22817" xr:uid="{07E62687-B023-4455-9116-6AA07DA7A283}"/>
    <cellStyle name="Normal 51 2 2 3 2" xfId="22818" xr:uid="{A3DC9E3C-F8F2-41E9-8761-A65F79D4AFAC}"/>
    <cellStyle name="Normal 51 2 2 3 2 2" xfId="22819" xr:uid="{E88406A6-8DCA-4D5E-8DFE-1E26D090F8E5}"/>
    <cellStyle name="Normal 51 2 2 3 3" xfId="22820" xr:uid="{6855E684-466B-4DB5-AF43-68639087CD5B}"/>
    <cellStyle name="Normal 51 2 2 3 3 2" xfId="22821" xr:uid="{7DDB627B-24B9-40BD-9910-C6FDD4EF83E4}"/>
    <cellStyle name="Normal 51 2 2 3 4" xfId="22822" xr:uid="{4996C0A8-F054-462D-830F-0A35B92D81E8}"/>
    <cellStyle name="Normal 51 2 2 3_PP" xfId="22823" xr:uid="{4BF394BC-6331-4B7D-B2D0-4FD0F285BE4F}"/>
    <cellStyle name="Normal 51 2 2 4" xfId="22824" xr:uid="{F8C5D84F-F11F-4576-AFB1-D0D10C8E7FE3}"/>
    <cellStyle name="Normal 51 2 2 5" xfId="22825" xr:uid="{8C559146-DF03-4202-BB20-52B200F3C118}"/>
    <cellStyle name="Normal 51 2 2_(1a) Quarterly" xfId="22826" xr:uid="{FF199CA9-7D45-4B15-A86E-05E514CAA3EB}"/>
    <cellStyle name="Normal 51 2 3" xfId="22827" xr:uid="{420A6C9B-1D5A-46FD-9D57-2D1DF4B7972C}"/>
    <cellStyle name="Normal 51 2 3 2" xfId="22828" xr:uid="{3F04CB31-3320-4686-9417-255CB8DBA9EE}"/>
    <cellStyle name="Normal 51 2 3 2 2" xfId="22829" xr:uid="{10C86E68-C02B-4390-AAE5-D02EC406A540}"/>
    <cellStyle name="Normal 51 2 3 2 2 2" xfId="22830" xr:uid="{714D9E01-ACD0-40FD-A639-7751D867CCCD}"/>
    <cellStyle name="Normal 51 2 3 2 3" xfId="22831" xr:uid="{9164716C-B80A-4721-BD8D-4124423C381B}"/>
    <cellStyle name="Normal 51 2 3 2 3 2" xfId="22832" xr:uid="{1CCD16FC-0E65-414F-81D5-0209B8388416}"/>
    <cellStyle name="Normal 51 2 3 2 4" xfId="22833" xr:uid="{E59847F6-8BFB-44C2-A775-BC3AFF3E7BE7}"/>
    <cellStyle name="Normal 51 2 3 2_PP" xfId="22834" xr:uid="{4CE50FD4-EE34-4DEC-9137-B6F42B19E004}"/>
    <cellStyle name="Normal 51 2 3 3" xfId="22835" xr:uid="{5A57601F-0217-4B2F-9D65-27D7BE2EA255}"/>
    <cellStyle name="Normal 51 2 3 3 2" xfId="22836" xr:uid="{4B982462-3CA7-45EE-BB0C-BD64252BF657}"/>
    <cellStyle name="Normal 51 2 3 3 2 2" xfId="22837" xr:uid="{44236010-7144-4751-928D-747DFD79335B}"/>
    <cellStyle name="Normal 51 2 3 3 3" xfId="22838" xr:uid="{7F93FEC3-3DF5-4057-BD76-87395A9B8DC6}"/>
    <cellStyle name="Normal 51 2 3 3 3 2" xfId="22839" xr:uid="{0BB072A6-E345-4622-93EA-48C2E383ECC8}"/>
    <cellStyle name="Normal 51 2 3 3 4" xfId="22840" xr:uid="{300BC9A9-1BE7-41CD-9900-AC38F5E276C5}"/>
    <cellStyle name="Normal 51 2 3 3_PP" xfId="22841" xr:uid="{7E323F48-B7FC-4FF8-8BD3-D6791A77EEB4}"/>
    <cellStyle name="Normal 51 2 3 4" xfId="22842" xr:uid="{0426BE01-A22A-47F6-8A47-9D98F3C96A4B}"/>
    <cellStyle name="Normal 51 2 3 4 2" xfId="22843" xr:uid="{A2906334-48C5-46DB-914D-809B8DD2673D}"/>
    <cellStyle name="Normal 51 2 3 5" xfId="22844" xr:uid="{20ED1684-B166-4191-8421-3A0D630F53B3}"/>
    <cellStyle name="Normal 51 2 3 5 2" xfId="22845" xr:uid="{7621F362-5123-4188-A363-78A9348A5048}"/>
    <cellStyle name="Normal 51 2 3 6" xfId="22846" xr:uid="{0FBE82FC-64A3-4EC2-B864-F33E09C2BC38}"/>
    <cellStyle name="Normal 51 2 3_(2) SPGD Actuals" xfId="22847" xr:uid="{34E036C8-799A-49C1-894C-8BECF61777B4}"/>
    <cellStyle name="Normal 51 2 4" xfId="22848" xr:uid="{E0066C03-D997-42A2-BD55-897C2BFFD243}"/>
    <cellStyle name="Normal 51 2 4 2" xfId="22849" xr:uid="{067624E2-6B6B-441C-B33F-DAC283CB4A5F}"/>
    <cellStyle name="Normal 51 2 4 2 2" xfId="22850" xr:uid="{2DCE8544-7317-46C1-A771-E6E8F6206694}"/>
    <cellStyle name="Normal 51 2 4 2 2 2" xfId="22851" xr:uid="{748A52E7-8E38-4478-A94C-7F7B77BA2EF2}"/>
    <cellStyle name="Normal 51 2 4 2 3" xfId="22852" xr:uid="{14E3E27C-484B-4851-91B0-5B945BDA6B52}"/>
    <cellStyle name="Normal 51 2 4 2 3 2" xfId="22853" xr:uid="{0DA7F321-DD73-4481-A6C6-7FD6F038D80B}"/>
    <cellStyle name="Normal 51 2 4 2 4" xfId="22854" xr:uid="{409FE75B-BE83-40A5-A42C-B32E39C91284}"/>
    <cellStyle name="Normal 51 2 4 2_PP" xfId="22855" xr:uid="{B6A4A6C9-BB0E-40CB-BCF5-3F06F021090A}"/>
    <cellStyle name="Normal 51 2 4 3" xfId="22856" xr:uid="{641086E3-BBE8-43AC-A332-38ED9274C456}"/>
    <cellStyle name="Normal 51 2 4 3 2" xfId="22857" xr:uid="{ACCB3C16-BB64-4C59-A88D-0FE01DA3B3BB}"/>
    <cellStyle name="Normal 51 2 4 3 2 2" xfId="22858" xr:uid="{313F52AE-87F6-44DC-AEFB-5D5B84FCA2C7}"/>
    <cellStyle name="Normal 51 2 4 3 3" xfId="22859" xr:uid="{200ED4DA-BECB-41FC-955F-56647B55512D}"/>
    <cellStyle name="Normal 51 2 4 3 3 2" xfId="22860" xr:uid="{BB6E576D-0E7D-4CB0-A535-C6DBC158E850}"/>
    <cellStyle name="Normal 51 2 4 3 4" xfId="22861" xr:uid="{8D005D64-6472-4457-9C6D-AB3868253B79}"/>
    <cellStyle name="Normal 51 2 4 3_PP" xfId="22862" xr:uid="{887A5230-83FE-439A-8084-DA8C248258CF}"/>
    <cellStyle name="Normal 51 2 4 4" xfId="22863" xr:uid="{C5B6C106-39A1-4B29-88BB-665FEAB0FFED}"/>
    <cellStyle name="Normal 51 2 4 4 2" xfId="22864" xr:uid="{6967118C-1C6C-4E2E-807D-8B2C761EB1AF}"/>
    <cellStyle name="Normal 51 2 4 5" xfId="22865" xr:uid="{9D273BE7-B42B-4EA9-A6BB-3C7A885F9A79}"/>
    <cellStyle name="Normal 51 2 4 5 2" xfId="22866" xr:uid="{C530A970-2E48-4AEE-B406-50735E2F62F9}"/>
    <cellStyle name="Normal 51 2 4 6" xfId="22867" xr:uid="{D5A35DA1-50F6-41F1-8E7C-E616A0F92A15}"/>
    <cellStyle name="Normal 51 2 4_(2) SPGD Actuals" xfId="22868" xr:uid="{E640AB8D-A3A1-4011-9E73-C029B0A68CDB}"/>
    <cellStyle name="Normal 51 2 5" xfId="22869" xr:uid="{280EAE1E-CEEC-4715-BC5C-F1A0C8C318B7}"/>
    <cellStyle name="Normal 51 2 5 2" xfId="22870" xr:uid="{551F8462-07F5-4B76-9D32-E4B8FB4BDEA6}"/>
    <cellStyle name="Normal 51 2 5 2 2" xfId="22871" xr:uid="{BA6A7DC1-9881-4A72-9D37-D9C6A112D4D4}"/>
    <cellStyle name="Normal 51 2 5 2 2 2" xfId="22872" xr:uid="{3AF63298-4181-4383-B0A3-92A45209AF1A}"/>
    <cellStyle name="Normal 51 2 5 2 3" xfId="22873" xr:uid="{710092D9-85DF-4B96-A7EE-5B43A30FC050}"/>
    <cellStyle name="Normal 51 2 5 2 3 2" xfId="22874" xr:uid="{AA9D9A35-50F4-4B78-A181-57837FECDA01}"/>
    <cellStyle name="Normal 51 2 5 2 4" xfId="22875" xr:uid="{D33656B1-A32C-4456-8434-1503B00DB7FD}"/>
    <cellStyle name="Normal 51 2 5 2_PP" xfId="22876" xr:uid="{8EC3ADE3-0850-4D19-8E90-17C2B6863EEE}"/>
    <cellStyle name="Normal 51 2 5 3" xfId="22877" xr:uid="{4961B98C-51DF-41A4-8025-E76A4513D19B}"/>
    <cellStyle name="Normal 51 2 5 3 2" xfId="22878" xr:uid="{CC246832-62E0-426E-8AA7-1824BDD5E874}"/>
    <cellStyle name="Normal 51 2 5 3 2 2" xfId="22879" xr:uid="{FDC9F926-F8F4-4D42-901D-4A1ADBE30947}"/>
    <cellStyle name="Normal 51 2 5 3 3" xfId="22880" xr:uid="{6FDAA149-FE7A-4C05-A5A1-F6D617FD55F6}"/>
    <cellStyle name="Normal 51 2 5 3 3 2" xfId="22881" xr:uid="{8ED6560C-8D84-41CC-8C78-0816DA1842A8}"/>
    <cellStyle name="Normal 51 2 5 3 4" xfId="22882" xr:uid="{451CE501-14BB-4EC4-AA3D-2DAAE2294082}"/>
    <cellStyle name="Normal 51 2 5 3_PP" xfId="22883" xr:uid="{A0E8A778-5D82-4E2E-A4C9-98EA56B548AD}"/>
    <cellStyle name="Normal 51 2 5 4" xfId="22884" xr:uid="{65979F65-CF95-4078-831A-19BB413426C9}"/>
    <cellStyle name="Normal 51 2 5 4 2" xfId="22885" xr:uid="{1B3448F7-61AD-4721-8E11-B1E6238EF05C}"/>
    <cellStyle name="Normal 51 2 5 5" xfId="22886" xr:uid="{306CC6E0-5EB3-4F84-8E8A-855F41871D0F}"/>
    <cellStyle name="Normal 51 2 5 5 2" xfId="22887" xr:uid="{A5EB2730-5B10-439D-812A-C758DBDD903A}"/>
    <cellStyle name="Normal 51 2 5 6" xfId="22888" xr:uid="{2E7DD586-DBBC-4EDD-A385-E03932A5C490}"/>
    <cellStyle name="Normal 51 2 5_(2) SPGD Actuals" xfId="22889" xr:uid="{33BD3DA2-6551-4082-BA8A-A95BFA591059}"/>
    <cellStyle name="Normal 51 2 6" xfId="22890" xr:uid="{665CAA9A-0563-4BC6-851B-4822E7D5653A}"/>
    <cellStyle name="Normal 51 2 6 2" xfId="22891" xr:uid="{E929AF86-659D-4AE4-9E1B-4AF821469B8A}"/>
    <cellStyle name="Normal 51 2 6 2 2" xfId="22892" xr:uid="{C1E8ADB9-B4B1-44E2-8789-493B9AD3DBC9}"/>
    <cellStyle name="Normal 51 2 6 3" xfId="22893" xr:uid="{E8748948-259E-4451-8D52-64FA661088BD}"/>
    <cellStyle name="Normal 51 2 6 3 2" xfId="22894" xr:uid="{6538747F-F688-45CE-AA3A-30C42727C069}"/>
    <cellStyle name="Normal 51 2 6 4" xfId="22895" xr:uid="{562C62CD-9B7A-4440-9A37-68C47057FD8D}"/>
    <cellStyle name="Normal 51 2 6_PP" xfId="22896" xr:uid="{016D2A11-4620-4CDA-BD9D-88FD36C928C6}"/>
    <cellStyle name="Normal 51 2 7" xfId="22897" xr:uid="{98CDB5B8-4823-4E71-AF27-C3773D625C13}"/>
    <cellStyle name="Normal 51 2 7 2" xfId="22898" xr:uid="{0054ABA8-8866-4F6C-9633-DC9E3A30B39B}"/>
    <cellStyle name="Normal 51 2 7 2 2" xfId="22899" xr:uid="{90FD337B-02DE-4C5F-9170-0A6C00300FEF}"/>
    <cellStyle name="Normal 51 2 7 3" xfId="22900" xr:uid="{D3C9E493-28A5-497A-925D-438A42596E6E}"/>
    <cellStyle name="Normal 51 2 7 3 2" xfId="22901" xr:uid="{12EDBE78-C83A-4FF8-A954-F33576480894}"/>
    <cellStyle name="Normal 51 2 7 4" xfId="22902" xr:uid="{8445EE6A-D914-4CDB-8341-06ED681223D8}"/>
    <cellStyle name="Normal 51 2 7_PP" xfId="22903" xr:uid="{F01A1029-38FD-4A77-BD01-DDE28FB6E097}"/>
    <cellStyle name="Normal 51 2 8" xfId="22904" xr:uid="{F51EB5FA-76BB-4D61-9B2D-732C9F6E4131}"/>
    <cellStyle name="Normal 51 2 9" xfId="22905" xr:uid="{773F4ACE-52C6-43ED-9806-D539A56B33A0}"/>
    <cellStyle name="Normal 51 2_(1a) Quarterly" xfId="22906" xr:uid="{0452A3BD-3EB4-4447-BF54-0CD700CFC928}"/>
    <cellStyle name="Normal 51 3" xfId="22907" xr:uid="{A54466BB-D176-4D58-BDEB-7D4930F9E045}"/>
    <cellStyle name="Normal 51 3 2" xfId="22908" xr:uid="{A1BE6370-08A2-45D2-9F90-3ABDE2BDC5F7}"/>
    <cellStyle name="Normal 51 3 2 2" xfId="22909" xr:uid="{22A076C9-699F-46A1-9711-F0B8F046E5C3}"/>
    <cellStyle name="Normal 51 3 2 2 2" xfId="22910" xr:uid="{B99C6C48-AD16-4E16-AE6A-F614874ED379}"/>
    <cellStyle name="Normal 51 3 2 3" xfId="22911" xr:uid="{2D0C1D05-15C1-4A8F-8D78-DA58890E1919}"/>
    <cellStyle name="Normal 51 3 2 3 2" xfId="22912" xr:uid="{BDE8916F-FF82-4610-A7EC-D3E8B025CF9B}"/>
    <cellStyle name="Normal 51 3 2 4" xfId="22913" xr:uid="{E725E356-7F26-4FCC-8245-81D0AEDD9946}"/>
    <cellStyle name="Normal 51 3 2_PP" xfId="22914" xr:uid="{F631D302-9F43-4C63-93DC-1F06D7CDF9DD}"/>
    <cellStyle name="Normal 51 3 3" xfId="22915" xr:uid="{C10ACAA4-8985-44B9-946D-C4AB3AF3DDA3}"/>
    <cellStyle name="Normal 51 3 3 2" xfId="22916" xr:uid="{41C58EE6-DB70-4837-B461-B8FC8EAAEFEA}"/>
    <cellStyle name="Normal 51 3 3 2 2" xfId="22917" xr:uid="{CB9232E8-B092-4752-AF97-8703A0D1D15B}"/>
    <cellStyle name="Normal 51 3 3 3" xfId="22918" xr:uid="{27ED2925-BD77-47EA-97E0-579EE5FCA8C9}"/>
    <cellStyle name="Normal 51 3 3 3 2" xfId="22919" xr:uid="{7CB26934-95AF-42AB-BE72-7A4F172DF835}"/>
    <cellStyle name="Normal 51 3 3 4" xfId="22920" xr:uid="{2121E5EE-6E96-45A0-9A4B-C23EA4252F1E}"/>
    <cellStyle name="Normal 51 3 3_PP" xfId="22921" xr:uid="{A126213A-F3CF-4E03-A023-BF5C6F531473}"/>
    <cellStyle name="Normal 51 3 4" xfId="22922" xr:uid="{AD38D1C9-ABFC-4B09-8264-A88C2739E512}"/>
    <cellStyle name="Normal 51 3_(2) SPGD Actuals" xfId="22923" xr:uid="{7B99565E-13A9-40EC-BF81-6C2AB1997A6F}"/>
    <cellStyle name="Normal 51 4" xfId="22924" xr:uid="{3A5771BE-530D-4427-A49B-01EF89B830A4}"/>
    <cellStyle name="Normal 51 4 2" xfId="22925" xr:uid="{2DA26A82-195E-41C7-8D86-26102E6BCB79}"/>
    <cellStyle name="Normal 51 4 2 2" xfId="22926" xr:uid="{E7252EBF-41FC-41E5-99CA-3A1CDCC8FE47}"/>
    <cellStyle name="Normal 51 4 2 2 2" xfId="22927" xr:uid="{36BA1360-6D6B-4B88-8622-36CC455548E2}"/>
    <cellStyle name="Normal 51 4 2 3" xfId="22928" xr:uid="{7B7F13CC-9E78-4834-B07A-640EF1E34C7C}"/>
    <cellStyle name="Normal 51 4 2 3 2" xfId="22929" xr:uid="{0F78DD96-7A5B-4BD1-B380-26833725164D}"/>
    <cellStyle name="Normal 51 4 2 4" xfId="22930" xr:uid="{DBFB4E6C-36D8-43C2-B2F0-F23610F78E8A}"/>
    <cellStyle name="Normal 51 4 2_PP" xfId="22931" xr:uid="{84D391D4-5D50-4185-A9E4-44CAB79BA231}"/>
    <cellStyle name="Normal 51 4 3" xfId="22932" xr:uid="{5468B570-92ED-40CE-BD27-818CD98ABC44}"/>
    <cellStyle name="Normal 51 4 3 2" xfId="22933" xr:uid="{3724306C-8838-47C7-8D39-70165BE96AC3}"/>
    <cellStyle name="Normal 51 4 3 2 2" xfId="22934" xr:uid="{B1BD896C-5F66-4B3B-B0FC-01D3160772FD}"/>
    <cellStyle name="Normal 51 4 3 3" xfId="22935" xr:uid="{6A50D6F5-2BE0-48D1-82C3-25C5C367599D}"/>
    <cellStyle name="Normal 51 4 3 3 2" xfId="22936" xr:uid="{D8DAF2FD-7280-4790-B3CB-0FAA01402E46}"/>
    <cellStyle name="Normal 51 4 3 4" xfId="22937" xr:uid="{363509D8-6BF8-4A89-8A47-BA61946782B0}"/>
    <cellStyle name="Normal 51 4 3_PP" xfId="22938" xr:uid="{50CDF99F-47CC-4BE7-AE73-DFC3EE783889}"/>
    <cellStyle name="Normal 51 4 4" xfId="22939" xr:uid="{2C4C1F5B-6C1A-42B2-B802-EE4AC76DADB3}"/>
    <cellStyle name="Normal 51 4 5" xfId="22940" xr:uid="{662483B0-840A-41DB-B3CA-69A7595B35B9}"/>
    <cellStyle name="Normal 51 4_(1a) Quarterly" xfId="22941" xr:uid="{C998D9DD-95B2-463D-8318-C62CEE03C421}"/>
    <cellStyle name="Normal 51 5" xfId="22942" xr:uid="{2D8D9094-3463-4E2F-B504-186C30CB838F}"/>
    <cellStyle name="Normal 51 5 2" xfId="22943" xr:uid="{F468DED4-81E4-43CC-B649-E6B1E7BF495F}"/>
    <cellStyle name="Normal 51 5 2 2" xfId="22944" xr:uid="{1E6AF119-13C0-42C9-9CE8-18DCE8E6A6A4}"/>
    <cellStyle name="Normal 51 5 2 2 2" xfId="22945" xr:uid="{BDFEBF35-7E1F-4860-8BC8-6AF67300453A}"/>
    <cellStyle name="Normal 51 5 2 3" xfId="22946" xr:uid="{8D92A8EE-D275-46C5-ACFD-233B672A5D71}"/>
    <cellStyle name="Normal 51 5 2 3 2" xfId="22947" xr:uid="{2D25358A-701E-4316-AECD-1C2959C24D3C}"/>
    <cellStyle name="Normal 51 5 2 4" xfId="22948" xr:uid="{679E56C6-3579-4826-B76F-028E83C5998D}"/>
    <cellStyle name="Normal 51 5 2_PP" xfId="22949" xr:uid="{C54A894C-ECBC-42CF-89F5-02036762C1D4}"/>
    <cellStyle name="Normal 51 5 3" xfId="22950" xr:uid="{3DFF76E3-8B24-40FD-8F88-42BCABC58D55}"/>
    <cellStyle name="Normal 51 5 3 2" xfId="22951" xr:uid="{A9FA73B3-5F7F-4A8F-B46F-F6984B3F374B}"/>
    <cellStyle name="Normal 51 5 3 2 2" xfId="22952" xr:uid="{B055C536-4D21-4597-93BA-2BFFF875135F}"/>
    <cellStyle name="Normal 51 5 3 3" xfId="22953" xr:uid="{56DE1318-0E07-4091-91AB-AB5FC1FB362A}"/>
    <cellStyle name="Normal 51 5 3 3 2" xfId="22954" xr:uid="{E23EB49E-50DB-49FB-AE3F-BC8394CCF2B8}"/>
    <cellStyle name="Normal 51 5 3 4" xfId="22955" xr:uid="{69B5B2EB-E364-45AC-8A95-46DF52A29FCF}"/>
    <cellStyle name="Normal 51 5 3_PP" xfId="22956" xr:uid="{4ECB2180-6E07-4A5F-B972-3E057D3B4618}"/>
    <cellStyle name="Normal 51 5 4" xfId="22957" xr:uid="{C995BA50-AA70-4880-A3E7-3407614872DC}"/>
    <cellStyle name="Normal 51 5 4 2" xfId="22958" xr:uid="{B5D72265-4262-4DB2-8B79-8C7CFF07A023}"/>
    <cellStyle name="Normal 51 5 5" xfId="22959" xr:uid="{4B4EA66D-117E-4CF2-989C-7DEC9AE1B8C5}"/>
    <cellStyle name="Normal 51 5 5 2" xfId="22960" xr:uid="{A92D9D98-B843-4571-A783-A3DDDA8F3046}"/>
    <cellStyle name="Normal 51 5_(2) SPGD Actuals" xfId="22961" xr:uid="{222F233A-1158-403C-BECE-A2A2C33ABCF1}"/>
    <cellStyle name="Normal 51 6" xfId="22962" xr:uid="{FD17E266-B947-4B6A-9A9B-B79AB713DA43}"/>
    <cellStyle name="Normal 51 6 2" xfId="22963" xr:uid="{D24D990F-A6CA-45C8-9523-14BBEB8134AC}"/>
    <cellStyle name="Normal 51 6 2 2" xfId="22964" xr:uid="{13822568-58B9-4F4D-93B2-4A7FD979C637}"/>
    <cellStyle name="Normal 51 6 2 2 2" xfId="22965" xr:uid="{CB758E7D-A5E5-4D1F-94E6-A41A26C3CF5A}"/>
    <cellStyle name="Normal 51 6 2 3" xfId="22966" xr:uid="{B74BB8B9-B55B-49F3-8F12-0C17F176CC06}"/>
    <cellStyle name="Normal 51 6 2 3 2" xfId="22967" xr:uid="{43E86651-6320-49BE-95A4-24771FFB76BF}"/>
    <cellStyle name="Normal 51 6 2 4" xfId="22968" xr:uid="{C0CCE4DA-1E04-4EA2-AE2B-5A729BE0A670}"/>
    <cellStyle name="Normal 51 6 2_PP" xfId="22969" xr:uid="{AE4130FA-7048-4408-A60D-FE466850F6B9}"/>
    <cellStyle name="Normal 51 6 3" xfId="22970" xr:uid="{A05D566A-BE63-4FB1-B313-AFD616B1B315}"/>
    <cellStyle name="Normal 51 6 3 2" xfId="22971" xr:uid="{BC318E7C-2FEA-405C-9D2C-2AC6B92532E6}"/>
    <cellStyle name="Normal 51 6 3 2 2" xfId="22972" xr:uid="{222509F7-D6F3-4F11-B05C-3384973D55B1}"/>
    <cellStyle name="Normal 51 6 3 3" xfId="22973" xr:uid="{B44F2BA4-1D9A-4263-9F92-8DCC9B9D8285}"/>
    <cellStyle name="Normal 51 6 3 3 2" xfId="22974" xr:uid="{82EE1D02-71AC-4184-9D8E-C0D2A2DC00DB}"/>
    <cellStyle name="Normal 51 6 3 4" xfId="22975" xr:uid="{E41D1A66-6678-457F-BDC6-BB0337D0204D}"/>
    <cellStyle name="Normal 51 6 3_PP" xfId="22976" xr:uid="{C8F61972-862B-4FBD-8C1F-4C663B1B8B44}"/>
    <cellStyle name="Normal 51 6 4" xfId="22977" xr:uid="{B060C588-317F-43AA-B18E-8680DCF4C946}"/>
    <cellStyle name="Normal 51 6 4 2" xfId="22978" xr:uid="{18567286-AE9F-4422-8C45-CB6E3EA8E1CD}"/>
    <cellStyle name="Normal 51 6 5" xfId="22979" xr:uid="{E13C5CD4-B76D-479F-9485-5563F5BA8605}"/>
    <cellStyle name="Normal 51 6 5 2" xfId="22980" xr:uid="{B1002114-B5D0-43AF-9D2E-451C06B5D7B4}"/>
    <cellStyle name="Normal 51 6 6" xfId="22981" xr:uid="{F11D95F3-DD43-4E9A-B9BE-2B94A807D174}"/>
    <cellStyle name="Normal 51 6_(2) SPGD Actuals" xfId="22982" xr:uid="{A60BBFA1-E26B-4F7D-9822-24617A39A6DA}"/>
    <cellStyle name="Normal 51 7" xfId="22983" xr:uid="{085E54ED-EE59-491C-AA53-03AF4D10887C}"/>
    <cellStyle name="Normal 51 7 2" xfId="22984" xr:uid="{E2F4D8B8-52C7-4BFA-B6E0-8685C9449BD7}"/>
    <cellStyle name="Normal 51 7 2 2" xfId="22985" xr:uid="{58355F8B-A5D4-4B68-AD7E-080FF448C759}"/>
    <cellStyle name="Normal 51 7 2 2 2" xfId="22986" xr:uid="{04896DEF-25DC-45A6-BBCD-5B87BD6716F5}"/>
    <cellStyle name="Normal 51 7 2 3" xfId="22987" xr:uid="{2B497B21-B507-488E-B03B-E63137D69508}"/>
    <cellStyle name="Normal 51 7 2 3 2" xfId="22988" xr:uid="{6653BFD8-BAF3-47AB-8DFE-3A56FA35F4FF}"/>
    <cellStyle name="Normal 51 7 2 4" xfId="22989" xr:uid="{0E390669-4470-460A-9FEB-7E38DF860DC3}"/>
    <cellStyle name="Normal 51 7 2_PP" xfId="22990" xr:uid="{312B506F-2DC4-4619-86A6-9300805F8894}"/>
    <cellStyle name="Normal 51 7_(2) SPGD Actuals" xfId="22991" xr:uid="{955BC32D-BB97-4FE6-B8E4-185C4105E468}"/>
    <cellStyle name="Normal 51 8" xfId="22992" xr:uid="{57EA5156-6551-400D-BC0A-45AE4DCCBB94}"/>
    <cellStyle name="Normal 51 9" xfId="22993" xr:uid="{F4F1C0E9-48CC-4CD1-A1FE-91F0717EBF46}"/>
    <cellStyle name="Normal 51 9 2" xfId="22994" xr:uid="{D2A8073C-A393-4ADF-84B6-3E76AB32F045}"/>
    <cellStyle name="Normal 51 9 2 2" xfId="22995" xr:uid="{2CD3C687-5697-4CC7-9C9E-884B1DF297DA}"/>
    <cellStyle name="Normal 51 9 3" xfId="22996" xr:uid="{4D39C0B9-4614-447C-8AB7-EE8A40B7BB82}"/>
    <cellStyle name="Normal 51 9 3 2" xfId="22997" xr:uid="{9EC22EEB-C6B7-4948-8EE8-4CEA2D8EECCF}"/>
    <cellStyle name="Normal 51 9 4" xfId="22998" xr:uid="{DB428869-F13D-4918-B020-B5A97DB09B91}"/>
    <cellStyle name="Normal 51 9_PP" xfId="22999" xr:uid="{AD241446-4DAC-4F25-91F2-AD9B37ECAE13}"/>
    <cellStyle name="Normal 51_(1) Control" xfId="23000" xr:uid="{B4C875A7-B736-4C28-86F9-ABCFF53DDDBB}"/>
    <cellStyle name="Normal 52" xfId="23001" xr:uid="{A6D17119-ED41-4660-8C8E-E8948C2AD79D}"/>
    <cellStyle name="Normal 52 10" xfId="23002" xr:uid="{43EF6EF5-5A28-45CC-BD64-E5982626E591}"/>
    <cellStyle name="Normal 52 10 2" xfId="23003" xr:uid="{7954868A-29D7-4B81-B260-02011FB4E7C8}"/>
    <cellStyle name="Normal 52 10_PP" xfId="23004" xr:uid="{24CCC69F-CA3C-4973-8668-56E8F24023D7}"/>
    <cellStyle name="Normal 52 11" xfId="23005" xr:uid="{A55EA735-E176-44DA-AD85-F19B841C922A}"/>
    <cellStyle name="Normal 52 12" xfId="23006" xr:uid="{9FBE2F5F-B1F6-4BA2-945E-C0318B921427}"/>
    <cellStyle name="Normal 52 13" xfId="23007" xr:uid="{FB48C97D-EF92-4C2D-8DA9-EE23A88532B2}"/>
    <cellStyle name="Normal 52 2" xfId="23008" xr:uid="{FFA248C5-886C-4B2C-B4F3-F150F0343B41}"/>
    <cellStyle name="Normal 52 2 2" xfId="23009" xr:uid="{034487B6-E877-44BE-BD5A-0B71BBFF9367}"/>
    <cellStyle name="Normal 52 2 2 2" xfId="23010" xr:uid="{ACAFC819-A2B2-4E71-A263-9CF7D88AC8A9}"/>
    <cellStyle name="Normal 52 2 2 2 2" xfId="23011" xr:uid="{7CA75534-447F-4698-87B8-1327A437D635}"/>
    <cellStyle name="Normal 52 2 2 2 2 2" xfId="23012" xr:uid="{21377453-A4A8-49A2-8E86-37B40EAFB4BC}"/>
    <cellStyle name="Normal 52 2 2 2 3" xfId="23013" xr:uid="{60C4F331-5458-46DB-B94D-B902E60D4B6D}"/>
    <cellStyle name="Normal 52 2 2 2 3 2" xfId="23014" xr:uid="{266DC136-E020-40C9-A130-253AB4ED0380}"/>
    <cellStyle name="Normal 52 2 2 2 4" xfId="23015" xr:uid="{B42CA031-2E0E-42A7-A95F-13785B111C1E}"/>
    <cellStyle name="Normal 52 2 2 2_PP" xfId="23016" xr:uid="{79B341F8-0CDA-4098-AAC3-C09F5959818D}"/>
    <cellStyle name="Normal 52 2 2 3" xfId="23017" xr:uid="{25BA2374-5453-4FE9-8A52-FC86D1C6D1CA}"/>
    <cellStyle name="Normal 52 2 2 3 2" xfId="23018" xr:uid="{B1018540-9A04-45A8-8D89-D83BF00ECC7B}"/>
    <cellStyle name="Normal 52 2 2 3 2 2" xfId="23019" xr:uid="{24AF792B-F286-4DB1-BC0F-8A20A5658C73}"/>
    <cellStyle name="Normal 52 2 2 3 3" xfId="23020" xr:uid="{D1572A44-18B7-480C-A31E-3E4D567184AD}"/>
    <cellStyle name="Normal 52 2 2 3 3 2" xfId="23021" xr:uid="{08EFDAFD-2869-4104-B48C-BCF3F9D26409}"/>
    <cellStyle name="Normal 52 2 2 3 4" xfId="23022" xr:uid="{A52FB9DC-59F3-4E71-917E-D38E021E9FDF}"/>
    <cellStyle name="Normal 52 2 2 3_PP" xfId="23023" xr:uid="{DCA7F62D-0BFF-45DF-BE2C-4BF6FC4DC637}"/>
    <cellStyle name="Normal 52 2 2 4" xfId="23024" xr:uid="{723835B7-275B-456F-B6B6-0B7526B0521C}"/>
    <cellStyle name="Normal 52 2 2 5" xfId="23025" xr:uid="{93986A4F-5BCF-4F44-B4D6-47C9E28CB850}"/>
    <cellStyle name="Normal 52 2 2_(1a) Quarterly" xfId="23026" xr:uid="{A638F1D6-82B8-4627-B0D4-D9BE831F1B4A}"/>
    <cellStyle name="Normal 52 2 3" xfId="23027" xr:uid="{893609AB-0164-45A7-8280-A07E4FD2DBB9}"/>
    <cellStyle name="Normal 52 2 3 2" xfId="23028" xr:uid="{96D441DF-2950-425E-A9CA-A59415D7B7FA}"/>
    <cellStyle name="Normal 52 2 3 2 2" xfId="23029" xr:uid="{C700FEA5-232D-4C7A-8857-123A95328CED}"/>
    <cellStyle name="Normal 52 2 3 2 2 2" xfId="23030" xr:uid="{E48FF960-E8F2-45E5-A864-50DE096B8F71}"/>
    <cellStyle name="Normal 52 2 3 2 3" xfId="23031" xr:uid="{930BB4A2-1193-4B62-8AB3-F65110292F20}"/>
    <cellStyle name="Normal 52 2 3 2 3 2" xfId="23032" xr:uid="{0E83E1FE-1136-4139-8A78-A978BB8C66C1}"/>
    <cellStyle name="Normal 52 2 3 2 4" xfId="23033" xr:uid="{A3D192CB-17D5-4D67-81A4-B5FB278C3F38}"/>
    <cellStyle name="Normal 52 2 3 2_PP" xfId="23034" xr:uid="{ED1BFA03-1FE8-41F2-813A-35FCBB60E9F1}"/>
    <cellStyle name="Normal 52 2 3 3" xfId="23035" xr:uid="{9376A67E-CD63-4863-AD6D-30C39C62ED13}"/>
    <cellStyle name="Normal 52 2 3 3 2" xfId="23036" xr:uid="{16250D25-7690-4E23-94BD-3A2214B1B515}"/>
    <cellStyle name="Normal 52 2 3 3 2 2" xfId="23037" xr:uid="{EB521AA7-A8C0-4B69-A985-4D60F3CC7318}"/>
    <cellStyle name="Normal 52 2 3 3 3" xfId="23038" xr:uid="{61411544-8BFF-4D02-9C02-5A323ADEBC4C}"/>
    <cellStyle name="Normal 52 2 3 3 3 2" xfId="23039" xr:uid="{D08756A6-2D8C-43BF-8F74-29D3586C59DA}"/>
    <cellStyle name="Normal 52 2 3 3 4" xfId="23040" xr:uid="{56893768-0342-4B47-A667-00DC91C312C9}"/>
    <cellStyle name="Normal 52 2 3 3_PP" xfId="23041" xr:uid="{A9504D6D-C650-4DEF-AD57-787433A7E0D0}"/>
    <cellStyle name="Normal 52 2 3 4" xfId="23042" xr:uid="{9BC8D6DA-C2F0-4DDD-8F28-7D6C6640AD54}"/>
    <cellStyle name="Normal 52 2 3 4 2" xfId="23043" xr:uid="{FCC615C9-798F-4D29-B937-86727FB636BB}"/>
    <cellStyle name="Normal 52 2 3 5" xfId="23044" xr:uid="{EA609DC7-B573-4B41-948F-3CA23E5947F5}"/>
    <cellStyle name="Normal 52 2 3 5 2" xfId="23045" xr:uid="{72A70B21-C003-4021-985D-000DAFB21FEB}"/>
    <cellStyle name="Normal 52 2 3 6" xfId="23046" xr:uid="{37A92A13-D700-4D04-8DC7-89FF3C8E8AA9}"/>
    <cellStyle name="Normal 52 2 3_(2) SPGD Actuals" xfId="23047" xr:uid="{0DAC7091-1308-49FA-9366-6D82817F0CF5}"/>
    <cellStyle name="Normal 52 2 4" xfId="23048" xr:uid="{C3D0E386-BB4E-42A0-9151-DA48FE7147E8}"/>
    <cellStyle name="Normal 52 2 4 2" xfId="23049" xr:uid="{6EE9A0F4-773E-46FD-9F20-DC744FDDC36F}"/>
    <cellStyle name="Normal 52 2 4 2 2" xfId="23050" xr:uid="{6C3B5889-D956-4ADD-863A-881F1A078AFD}"/>
    <cellStyle name="Normal 52 2 4 2 2 2" xfId="23051" xr:uid="{33838F40-51AD-48C0-AF99-48DBA08A36F0}"/>
    <cellStyle name="Normal 52 2 4 2 3" xfId="23052" xr:uid="{58C2938B-AA2A-4A7A-8830-965A0EA92375}"/>
    <cellStyle name="Normal 52 2 4 2 3 2" xfId="23053" xr:uid="{9DA42A06-4E14-41F0-B29A-85B20EC726F3}"/>
    <cellStyle name="Normal 52 2 4 2 4" xfId="23054" xr:uid="{B12C1216-88AC-419D-BB31-9E8E95D5F48A}"/>
    <cellStyle name="Normal 52 2 4 2_PP" xfId="23055" xr:uid="{E0A1C22B-1895-47B6-A338-23B7AFD4BB21}"/>
    <cellStyle name="Normal 52 2 4 3" xfId="23056" xr:uid="{80B880E7-C7DD-477E-96A7-399FC9E49B3E}"/>
    <cellStyle name="Normal 52 2 4 3 2" xfId="23057" xr:uid="{59495CB3-267F-4610-9D1F-422DC5032D71}"/>
    <cellStyle name="Normal 52 2 4 3 2 2" xfId="23058" xr:uid="{B18D9DE1-4652-48CD-91CF-08AC40811600}"/>
    <cellStyle name="Normal 52 2 4 3 3" xfId="23059" xr:uid="{E0A93362-7D12-43EA-A787-FD929EC82E16}"/>
    <cellStyle name="Normal 52 2 4 3 3 2" xfId="23060" xr:uid="{1042F1E3-5AD8-46F2-98F6-16EA16B7E9BA}"/>
    <cellStyle name="Normal 52 2 4 3 4" xfId="23061" xr:uid="{A112E3BA-65F5-46E3-9E6B-5E091A63BBAD}"/>
    <cellStyle name="Normal 52 2 4 3_PP" xfId="23062" xr:uid="{DE411EB2-0554-4EBB-8558-C50B51A8AF8D}"/>
    <cellStyle name="Normal 52 2 4 4" xfId="23063" xr:uid="{A00624A0-12AC-45D1-BB94-D4DCFEE1DA52}"/>
    <cellStyle name="Normal 52 2 4 4 2" xfId="23064" xr:uid="{DE1BB424-F290-4CBD-87E9-F1DBC484D794}"/>
    <cellStyle name="Normal 52 2 4 5" xfId="23065" xr:uid="{3A945A54-68BB-4EA4-B418-C802EF5201E8}"/>
    <cellStyle name="Normal 52 2 4 5 2" xfId="23066" xr:uid="{7AE68DC6-FBB8-46BD-9DE6-7DAF03994C23}"/>
    <cellStyle name="Normal 52 2 4 6" xfId="23067" xr:uid="{00C661A0-0DBA-42D7-8D06-B4488F7B6DD1}"/>
    <cellStyle name="Normal 52 2 4_(2) SPGD Actuals" xfId="23068" xr:uid="{204B3463-402F-45D3-AB3D-F4A589C61A34}"/>
    <cellStyle name="Normal 52 2 5" xfId="23069" xr:uid="{7E28EA18-E78D-4112-A553-17966DAB3662}"/>
    <cellStyle name="Normal 52 2 5 2" xfId="23070" xr:uid="{FBB9D5BF-858A-4097-A758-511DC4409D8C}"/>
    <cellStyle name="Normal 52 2 5 2 2" xfId="23071" xr:uid="{A14E26DF-089D-455E-B787-ACD6C31520A9}"/>
    <cellStyle name="Normal 52 2 5 2 2 2" xfId="23072" xr:uid="{73A18ED5-B164-42D4-B6F6-9BCDBFDA1EC9}"/>
    <cellStyle name="Normal 52 2 5 2 3" xfId="23073" xr:uid="{AA37CFA0-8A32-441B-94AD-4E3BE6A85EF9}"/>
    <cellStyle name="Normal 52 2 5 2 3 2" xfId="23074" xr:uid="{11CD38B2-B07F-48C7-AF81-54B3EDE4B37D}"/>
    <cellStyle name="Normal 52 2 5 2 4" xfId="23075" xr:uid="{D678DDAE-4131-4C6F-AB2A-F96B9AB0A993}"/>
    <cellStyle name="Normal 52 2 5 2_PP" xfId="23076" xr:uid="{509F0761-5371-49C6-8290-7E5C2FA7A288}"/>
    <cellStyle name="Normal 52 2 5 3" xfId="23077" xr:uid="{F6F9A00B-D736-4BB8-B89B-107EB46AD5C5}"/>
    <cellStyle name="Normal 52 2 5 3 2" xfId="23078" xr:uid="{9C3EBAD2-06AD-4C75-AFE5-0198DC21774A}"/>
    <cellStyle name="Normal 52 2 5 3 2 2" xfId="23079" xr:uid="{D42B4C1E-B031-495B-8834-AE983A918557}"/>
    <cellStyle name="Normal 52 2 5 3 3" xfId="23080" xr:uid="{ADF214ED-A5C3-4315-8BE2-E21DE537476F}"/>
    <cellStyle name="Normal 52 2 5 3 3 2" xfId="23081" xr:uid="{4630ADF8-1747-4F2F-9A4A-1E8ABD3A2B65}"/>
    <cellStyle name="Normal 52 2 5 3 4" xfId="23082" xr:uid="{F224F897-4663-4FE6-B392-BDA011D2952D}"/>
    <cellStyle name="Normal 52 2 5 3_PP" xfId="23083" xr:uid="{8FFA82D0-99AE-42CB-A2CA-C88224369890}"/>
    <cellStyle name="Normal 52 2 5 4" xfId="23084" xr:uid="{816BD976-EEA0-4AA3-8B9A-ADCBF57A8AB7}"/>
    <cellStyle name="Normal 52 2 5 4 2" xfId="23085" xr:uid="{A1A0B878-EE13-4F51-A653-32CFBD7D851E}"/>
    <cellStyle name="Normal 52 2 5 5" xfId="23086" xr:uid="{AF680AE3-943E-499A-9FDC-738099D03F82}"/>
    <cellStyle name="Normal 52 2 5 5 2" xfId="23087" xr:uid="{DFA86F42-82D2-461F-ADA0-0F5B8B997176}"/>
    <cellStyle name="Normal 52 2 5 6" xfId="23088" xr:uid="{56E2AAAC-DAF7-4573-8CB5-9FD7B8B8681C}"/>
    <cellStyle name="Normal 52 2 5_(2) SPGD Actuals" xfId="23089" xr:uid="{DEEEF4C9-9605-43A4-9FAE-A7BC04D832D6}"/>
    <cellStyle name="Normal 52 2 6" xfId="23090" xr:uid="{815E4E28-0423-460F-937A-30D54E6C6C9B}"/>
    <cellStyle name="Normal 52 2 6 2" xfId="23091" xr:uid="{DC15C1A6-642D-4A20-BAD6-1761805D9973}"/>
    <cellStyle name="Normal 52 2 6 2 2" xfId="23092" xr:uid="{FE867BB7-3E25-4598-93CE-F719566811DC}"/>
    <cellStyle name="Normal 52 2 6 3" xfId="23093" xr:uid="{BD38649D-6CE1-4100-89A1-331E8B4BE0A9}"/>
    <cellStyle name="Normal 52 2 6 3 2" xfId="23094" xr:uid="{5EFFDBB5-2F9A-4656-9442-BBF3D55266A8}"/>
    <cellStyle name="Normal 52 2 6 4" xfId="23095" xr:uid="{5B606183-763E-40BC-BBB7-E2AFF91FA698}"/>
    <cellStyle name="Normal 52 2 6_PP" xfId="23096" xr:uid="{2029027B-9E86-4BAC-B086-DC86C55C259A}"/>
    <cellStyle name="Normal 52 2 7" xfId="23097" xr:uid="{CB57507D-DC0D-489B-831A-846D5495CB55}"/>
    <cellStyle name="Normal 52 2 7 2" xfId="23098" xr:uid="{30D9B40D-EEAF-45CF-A0D4-04C6A3520D3C}"/>
    <cellStyle name="Normal 52 2 7 2 2" xfId="23099" xr:uid="{4BE45A77-7294-4C41-AFB2-169877057024}"/>
    <cellStyle name="Normal 52 2 7 3" xfId="23100" xr:uid="{1FE6A1C8-628B-4CE2-A8B5-811C1D22E722}"/>
    <cellStyle name="Normal 52 2 7 3 2" xfId="23101" xr:uid="{5AF2D14C-844A-43CB-AE0F-5A0874114F46}"/>
    <cellStyle name="Normal 52 2 7 4" xfId="23102" xr:uid="{B8B4FC23-E335-4388-B50D-84701DE8BCF1}"/>
    <cellStyle name="Normal 52 2 7_PP" xfId="23103" xr:uid="{BA575F41-C367-4A06-A41F-EA3AE09EEA89}"/>
    <cellStyle name="Normal 52 2 8" xfId="23104" xr:uid="{EBA8680A-7615-405D-86A1-62E4DD403A90}"/>
    <cellStyle name="Normal 52 2 9" xfId="23105" xr:uid="{3E742181-CD1B-496E-846E-02B621FFFD5E}"/>
    <cellStyle name="Normal 52 2_(1a) Quarterly" xfId="23106" xr:uid="{8CA0BA21-04D3-404F-B392-F4F7B863E8EF}"/>
    <cellStyle name="Normal 52 3" xfId="23107" xr:uid="{EFCAEC63-F8BE-49C8-B1D0-514702B3AD73}"/>
    <cellStyle name="Normal 52 3 2" xfId="23108" xr:uid="{02F2A3A1-57E8-4D2B-9701-00C9FB2BA049}"/>
    <cellStyle name="Normal 52 3 2 2" xfId="23109" xr:uid="{23932C35-99AA-4AB1-AA42-65A2D1A86C7C}"/>
    <cellStyle name="Normal 52 3 2 2 2" xfId="23110" xr:uid="{0B27135F-E8C4-4137-A5BE-6D9474FD2F16}"/>
    <cellStyle name="Normal 52 3 2 3" xfId="23111" xr:uid="{386D0EC7-561C-4614-8964-D5C41B2FA61C}"/>
    <cellStyle name="Normal 52 3 2 3 2" xfId="23112" xr:uid="{2854C4AC-1BD5-4E12-93EF-C12CB2C66EE3}"/>
    <cellStyle name="Normal 52 3 2 4" xfId="23113" xr:uid="{F16FAAC6-99B1-4C0E-B67C-DA726CE4B432}"/>
    <cellStyle name="Normal 52 3 2_PP" xfId="23114" xr:uid="{CF29E2A0-F76E-4A1B-B5D7-335CE00962A1}"/>
    <cellStyle name="Normal 52 3 3" xfId="23115" xr:uid="{F7D9FD0B-E0D9-4B56-911E-757A0BABF190}"/>
    <cellStyle name="Normal 52 3 3 2" xfId="23116" xr:uid="{31E5A357-79D0-4D50-9321-E0BCFE1A3BEB}"/>
    <cellStyle name="Normal 52 3 3 2 2" xfId="23117" xr:uid="{86BE074D-4B71-42A6-BFF0-FCC977CB75BC}"/>
    <cellStyle name="Normal 52 3 3 3" xfId="23118" xr:uid="{1598CE20-387F-440C-A2F7-E05633AC77AD}"/>
    <cellStyle name="Normal 52 3 3 3 2" xfId="23119" xr:uid="{B1C47BA2-05BD-4161-9FA5-C1A414FA458D}"/>
    <cellStyle name="Normal 52 3 3 4" xfId="23120" xr:uid="{BFAF144C-0BB4-4F29-A141-67DCA9DDEBBC}"/>
    <cellStyle name="Normal 52 3 3_PP" xfId="23121" xr:uid="{250CDD05-CC54-4D9A-9B97-E8BD6E77F3BB}"/>
    <cellStyle name="Normal 52 3 4" xfId="23122" xr:uid="{012B0964-9F48-435F-BFDE-11706EC10D51}"/>
    <cellStyle name="Normal 52 3_(2) SPGD Actuals" xfId="23123" xr:uid="{25B068A7-C607-47F6-A556-B7DF95E0AE6D}"/>
    <cellStyle name="Normal 52 4" xfId="23124" xr:uid="{3CE71D3F-92F9-49B3-8B76-9052F71BFDBD}"/>
    <cellStyle name="Normal 52 4 2" xfId="23125" xr:uid="{E45B82F8-679C-472B-AB60-56BCDD0D6EBE}"/>
    <cellStyle name="Normal 52 4 2 2" xfId="23126" xr:uid="{6237888B-072A-4818-88F3-571B94F918A5}"/>
    <cellStyle name="Normal 52 4 2 2 2" xfId="23127" xr:uid="{273EC0E4-638D-48CC-83D5-C05291BE0E90}"/>
    <cellStyle name="Normal 52 4 2 3" xfId="23128" xr:uid="{CFEC6099-362B-45DA-BD98-689337C9B751}"/>
    <cellStyle name="Normal 52 4 2 3 2" xfId="23129" xr:uid="{2F0D9CB2-CD43-4061-8A0C-548134B0BC86}"/>
    <cellStyle name="Normal 52 4 2 4" xfId="23130" xr:uid="{927D95BB-1F7A-4143-92B2-FB227CF9F575}"/>
    <cellStyle name="Normal 52 4 2_PP" xfId="23131" xr:uid="{C8EC65F3-ACA8-490F-B023-08253FA5B7FB}"/>
    <cellStyle name="Normal 52 4 3" xfId="23132" xr:uid="{8A68673B-F40A-4A4D-88B7-2A5F85C220BB}"/>
    <cellStyle name="Normal 52 4 3 2" xfId="23133" xr:uid="{180C61D6-9194-4608-982C-4209737C8FEE}"/>
    <cellStyle name="Normal 52 4 3 2 2" xfId="23134" xr:uid="{58C8C78B-FDA0-4378-B969-9B35257E944F}"/>
    <cellStyle name="Normal 52 4 3 3" xfId="23135" xr:uid="{BB359852-0EB8-40E1-8E9F-FAB4C07353B7}"/>
    <cellStyle name="Normal 52 4 3 3 2" xfId="23136" xr:uid="{2B4593A6-54E7-4BA9-A150-6A5412FCCB9A}"/>
    <cellStyle name="Normal 52 4 3 4" xfId="23137" xr:uid="{9F3603AA-4779-4FB8-85B0-E0765E443D09}"/>
    <cellStyle name="Normal 52 4 3_PP" xfId="23138" xr:uid="{EBDCFE62-0F06-4BAE-8EAC-533716363E52}"/>
    <cellStyle name="Normal 52 4 4" xfId="23139" xr:uid="{8FBB6BB0-022A-4B4E-8707-C1136A259890}"/>
    <cellStyle name="Normal 52 4 5" xfId="23140" xr:uid="{A29578D7-9D17-4E9C-83E8-3EB95612EBE7}"/>
    <cellStyle name="Normal 52 4_(1a) Quarterly" xfId="23141" xr:uid="{8AD119DE-BC6D-4751-AA98-21993F35EB1C}"/>
    <cellStyle name="Normal 52 5" xfId="23142" xr:uid="{BFB8432F-CC0C-416B-BD48-74E28867D892}"/>
    <cellStyle name="Normal 52 5 2" xfId="23143" xr:uid="{3D448559-D0F7-4704-9D87-7A9851F1E431}"/>
    <cellStyle name="Normal 52 5 2 2" xfId="23144" xr:uid="{531E12EC-D80E-4B6E-B9B4-0F76B2A81C30}"/>
    <cellStyle name="Normal 52 5 2 2 2" xfId="23145" xr:uid="{C5EFB619-6C46-4C09-AFE4-E622CCE83FCB}"/>
    <cellStyle name="Normal 52 5 2 3" xfId="23146" xr:uid="{E91E2002-ACBB-4159-A639-A7B3F20F753C}"/>
    <cellStyle name="Normal 52 5 2 3 2" xfId="23147" xr:uid="{A5EAFB5A-7EB7-4ECA-9A1B-7A20B31BB5F3}"/>
    <cellStyle name="Normal 52 5 2_PP" xfId="23148" xr:uid="{440F094E-9BF4-4849-AF5B-5E279C26215B}"/>
    <cellStyle name="Normal 52 5 3" xfId="23149" xr:uid="{121A7DE9-2BC8-48F1-B76B-AAE4246E0073}"/>
    <cellStyle name="Normal 52 5 3 2" xfId="23150" xr:uid="{804AD738-0192-46B8-BA8A-08EFA1B590D4}"/>
    <cellStyle name="Normal 52 5 3 2 2" xfId="23151" xr:uid="{4906464A-017B-4BF8-8A77-29BF0648FC1F}"/>
    <cellStyle name="Normal 52 5 3 3" xfId="23152" xr:uid="{8E6121FC-5D12-4286-98D9-EC961686BA9D}"/>
    <cellStyle name="Normal 52 5 3 3 2" xfId="23153" xr:uid="{BACCFAC8-2A11-4AF9-8868-2F58518541CC}"/>
    <cellStyle name="Normal 52 5 3 4" xfId="23154" xr:uid="{0CDDDDE9-CD42-4F1E-BDA6-D3E9FD1ECDEE}"/>
    <cellStyle name="Normal 52 5 3_PP" xfId="23155" xr:uid="{7FA99C01-5BB2-4E65-8155-1DEBACA459FB}"/>
    <cellStyle name="Normal 52 5 4" xfId="23156" xr:uid="{EB4C42A9-6D18-45AF-A658-8BE5EDD05FB7}"/>
    <cellStyle name="Normal 52 5 4 2" xfId="23157" xr:uid="{5B5E03A5-7D9B-42D4-9962-A4758311552C}"/>
    <cellStyle name="Normal 52 5 4_PP" xfId="23158" xr:uid="{6771CFF0-5587-42C8-BF6A-29B5112668FD}"/>
    <cellStyle name="Normal 52 5 5" xfId="23159" xr:uid="{22088BC0-05CC-4E5C-B9FE-F8EFF904E8AE}"/>
    <cellStyle name="Normal 52 5_(2) SPGD Actuals" xfId="23160" xr:uid="{4119FD74-4719-46BD-B12C-1C58ECBBF0F1}"/>
    <cellStyle name="Normal 52 6" xfId="23161" xr:uid="{FBB83EFD-0324-48B9-9E97-910872DD312A}"/>
    <cellStyle name="Normal 52 6 2" xfId="23162" xr:uid="{7AACA237-56DD-46BA-BBA5-AFD3103E26F2}"/>
    <cellStyle name="Normal 52 6 2 2" xfId="23163" xr:uid="{9FA932FB-33AB-431F-AA9E-E2C19BC95794}"/>
    <cellStyle name="Normal 52 6 2 2 2" xfId="23164" xr:uid="{63F73CDB-C13A-4494-A2C1-E80665E308DF}"/>
    <cellStyle name="Normal 52 6 2 3" xfId="23165" xr:uid="{9454894E-B222-46B0-A5BA-F530CDC3838A}"/>
    <cellStyle name="Normal 52 6 2 3 2" xfId="23166" xr:uid="{1162796C-70FD-4505-B2F8-A8758373C601}"/>
    <cellStyle name="Normal 52 6 2 4" xfId="23167" xr:uid="{A4E922E2-C8D0-44FE-B1EF-01208D5340D7}"/>
    <cellStyle name="Normal 52 6 2_PP" xfId="23168" xr:uid="{672EC103-B927-45A6-ABF3-B7DCA7861827}"/>
    <cellStyle name="Normal 52 6 3" xfId="23169" xr:uid="{5ACA8097-E6EE-4F34-ABD5-36ACB725410D}"/>
    <cellStyle name="Normal 52 6 3 2" xfId="23170" xr:uid="{DF9E5674-DBC3-48EB-8610-DE4035CD2D6C}"/>
    <cellStyle name="Normal 52 6 3 2 2" xfId="23171" xr:uid="{DCAB1979-A1F5-4F93-AE73-8E39CBFE78A6}"/>
    <cellStyle name="Normal 52 6 3 3" xfId="23172" xr:uid="{256BDC73-43A7-4A00-93E1-92BD64BBDFCD}"/>
    <cellStyle name="Normal 52 6 3 3 2" xfId="23173" xr:uid="{9F3C5B2F-11D0-411E-A0A7-75C44EC62B54}"/>
    <cellStyle name="Normal 52 6 3 4" xfId="23174" xr:uid="{A3446258-813C-4982-8CE4-6FC3714B4F46}"/>
    <cellStyle name="Normal 52 6 3_PP" xfId="23175" xr:uid="{3E990BC4-5C67-43CB-8B93-6A82A664A15E}"/>
    <cellStyle name="Normal 52 6 4" xfId="23176" xr:uid="{E6AB68C3-291F-4FD6-89D0-C5DB99EB7C4D}"/>
    <cellStyle name="Normal 52 6 5" xfId="23177" xr:uid="{20C89E3F-3886-46CF-B84D-C51ECB89D925}"/>
    <cellStyle name="Normal 52 6_(2) SPGD Actuals" xfId="23178" xr:uid="{7E19AC1B-EE7F-4A04-981B-16A05B2FDA49}"/>
    <cellStyle name="Normal 52 7" xfId="23179" xr:uid="{6F8A581A-2343-490A-9B85-2BEC8215385A}"/>
    <cellStyle name="Normal 52 7 2" xfId="23180" xr:uid="{37EEE5C6-2A07-4683-8426-DCB26D576DCD}"/>
    <cellStyle name="Normal 52 7 2 2" xfId="23181" xr:uid="{D3FDF6B2-0455-41C5-B879-102AB413A862}"/>
    <cellStyle name="Normal 52 7 3" xfId="23182" xr:uid="{32438D21-7DC0-4DAF-98FC-79A81764F4FC}"/>
    <cellStyle name="Normal 52 7 3 2" xfId="23183" xr:uid="{56600FCE-8F32-4160-ADA4-368C3BFA10FB}"/>
    <cellStyle name="Normal 52 7 4" xfId="23184" xr:uid="{6FE6F057-A8A0-46E4-87E9-6C6AB681096D}"/>
    <cellStyle name="Normal 52 7_PP" xfId="23185" xr:uid="{A1A6C173-B719-4B96-8C6A-926AAF7BDABE}"/>
    <cellStyle name="Normal 52 8" xfId="23186" xr:uid="{79C9EFFC-AA83-478E-AADC-17F1084E02EA}"/>
    <cellStyle name="Normal 52 8 2" xfId="23187" xr:uid="{0A07DEA6-D070-4CAD-B82E-2A937BF9E03A}"/>
    <cellStyle name="Normal 52 8 2 2" xfId="23188" xr:uid="{9F29B061-C039-4198-92B7-FC5EC9034502}"/>
    <cellStyle name="Normal 52 8 3" xfId="23189" xr:uid="{3836DE02-7D12-4C03-9798-787699A9B8FC}"/>
    <cellStyle name="Normal 52 8 3 2" xfId="23190" xr:uid="{C3BCCDAD-A8C6-46E9-9577-2E30CBF1F29B}"/>
    <cellStyle name="Normal 52 8 4" xfId="23191" xr:uid="{96F8387B-7C02-43E6-A7ED-A69043CE2027}"/>
    <cellStyle name="Normal 52 8_PP" xfId="23192" xr:uid="{F0C1AE86-6580-4C55-8ED9-5925B3FB8DE0}"/>
    <cellStyle name="Normal 52 9" xfId="23193" xr:uid="{08049A83-F92A-4FF6-96C9-02A9B687EBB1}"/>
    <cellStyle name="Normal 52 9 2" xfId="23194" xr:uid="{5E5D4390-2828-4981-B307-A65225DA45BD}"/>
    <cellStyle name="Normal 52 9_PP" xfId="23195" xr:uid="{615B9696-24BF-4694-A90A-6033FD539E20}"/>
    <cellStyle name="Normal 52_(1) Control" xfId="23196" xr:uid="{9713540E-995B-49BA-9BF9-A1C640CD356B}"/>
    <cellStyle name="Normal 53" xfId="23197" xr:uid="{718DB4CD-CBD5-4AB1-9AC6-25EBEE5B63A1}"/>
    <cellStyle name="Normal 53 10" xfId="23198" xr:uid="{CDE5A6D4-8848-4580-99D9-CF12772D1731}"/>
    <cellStyle name="Normal 53 10 2" xfId="23199" xr:uid="{2AC30446-E86F-4934-97FA-B4BD7D77FCD0}"/>
    <cellStyle name="Normal 53 10 2 2" xfId="23200" xr:uid="{7BF498AF-11B6-4FD9-AB0F-9A6F3345CBEA}"/>
    <cellStyle name="Normal 53 10 3" xfId="23201" xr:uid="{07BA726D-1CE9-4973-ADE9-1B71DBB409B0}"/>
    <cellStyle name="Normal 53 10 3 2" xfId="23202" xr:uid="{CDF41B94-4AEF-46F4-8E9B-C10C99697168}"/>
    <cellStyle name="Normal 53 10 4" xfId="23203" xr:uid="{6055DCCF-2DF9-4F9B-9566-93F9182D8BEC}"/>
    <cellStyle name="Normal 53 10_PP" xfId="23204" xr:uid="{5C8AF618-1AA6-4332-A050-1C7A973FCC7B}"/>
    <cellStyle name="Normal 53 11" xfId="23205" xr:uid="{8D75A355-9A60-404F-95DD-A241226E2A0D}"/>
    <cellStyle name="Normal 53 12" xfId="23206" xr:uid="{2383E15F-E103-4266-90F3-385904C06DDA}"/>
    <cellStyle name="Normal 53 13" xfId="23207" xr:uid="{8260BE2A-C048-443F-89D0-A41ADACB7194}"/>
    <cellStyle name="Normal 53 2" xfId="23208" xr:uid="{B1E7ABD8-96E3-4C3E-B966-B8FA70FA2815}"/>
    <cellStyle name="Normal 53 2 2" xfId="23209" xr:uid="{B44C137A-F2D6-47CD-952F-EC2758D20995}"/>
    <cellStyle name="Normal 53 2 2 2" xfId="23210" xr:uid="{2B138901-9583-436C-AE4D-5DF897B4771B}"/>
    <cellStyle name="Normal 53 2 2 2 2" xfId="23211" xr:uid="{FAC84BCA-2FD3-46BD-A78C-6AD38C9AB17E}"/>
    <cellStyle name="Normal 53 2 2 2 2 2" xfId="23212" xr:uid="{22FC3FB5-C2A0-4215-9CAA-191853F7F930}"/>
    <cellStyle name="Normal 53 2 2 2 3" xfId="23213" xr:uid="{3F0C58C7-4E98-43E3-9BF9-7FA540549077}"/>
    <cellStyle name="Normal 53 2 2 2 3 2" xfId="23214" xr:uid="{7BF41D00-C0C1-4370-B0F4-5AC08D2B729E}"/>
    <cellStyle name="Normal 53 2 2 2 4" xfId="23215" xr:uid="{42C326B7-DB26-4300-9661-CFB03FC5C9A4}"/>
    <cellStyle name="Normal 53 2 2 2_PP" xfId="23216" xr:uid="{8D5E77BB-5D07-4456-A07E-D7BF9BDA6817}"/>
    <cellStyle name="Normal 53 2 2 3" xfId="23217" xr:uid="{978FCC0F-BC96-4ABF-88BD-7247E6117F02}"/>
    <cellStyle name="Normal 53 2 2 3 2" xfId="23218" xr:uid="{6FEA0675-0F84-4436-AFB9-3E15C15E71AD}"/>
    <cellStyle name="Normal 53 2 2 3 2 2" xfId="23219" xr:uid="{C0925C9F-2AB7-4DD7-AE97-7705A4740FE1}"/>
    <cellStyle name="Normal 53 2 2 3 3" xfId="23220" xr:uid="{EB79A1AE-411B-4684-AFFE-D7D216F4046A}"/>
    <cellStyle name="Normal 53 2 2 3 3 2" xfId="23221" xr:uid="{584A02D0-1A21-476A-9A07-BD647ADF95E3}"/>
    <cellStyle name="Normal 53 2 2 3 4" xfId="23222" xr:uid="{9D2FF210-BAE6-4504-9F98-4D3C9FA2869E}"/>
    <cellStyle name="Normal 53 2 2 3_PP" xfId="23223" xr:uid="{43E0C10D-4DC8-4180-84D6-7C9B6BE5E49B}"/>
    <cellStyle name="Normal 53 2 2 4" xfId="23224" xr:uid="{90372889-25B6-4FA7-8848-02E70E6ACE85}"/>
    <cellStyle name="Normal 53 2 2 5" xfId="23225" xr:uid="{4ADF48AF-8A8D-4048-8781-CB60FE214D70}"/>
    <cellStyle name="Normal 53 2 2_(1a) Quarterly" xfId="23226" xr:uid="{6515FB1E-974F-4EFD-B891-7A4FC88A71B8}"/>
    <cellStyle name="Normal 53 2 3" xfId="23227" xr:uid="{4910F741-1640-4235-A250-7AF9F17A37CC}"/>
    <cellStyle name="Normal 53 2 3 2" xfId="23228" xr:uid="{334A7929-E13F-40BD-A293-07E79BF57CC6}"/>
    <cellStyle name="Normal 53 2 3 2 2" xfId="23229" xr:uid="{991FDA51-94DF-4EE4-8491-AFAC71A0052F}"/>
    <cellStyle name="Normal 53 2 3 2 2 2" xfId="23230" xr:uid="{BE2075FA-CCC1-43C9-B647-4892F28CC3CE}"/>
    <cellStyle name="Normal 53 2 3 2 3" xfId="23231" xr:uid="{F18EFD5F-F1B6-4A53-9283-F069CE7FC6AE}"/>
    <cellStyle name="Normal 53 2 3 2 3 2" xfId="23232" xr:uid="{23CB530E-EE3A-4E56-B396-5F7D4D6B53FC}"/>
    <cellStyle name="Normal 53 2 3 2 4" xfId="23233" xr:uid="{C8AB833A-BA94-4872-84BC-A3C57036E996}"/>
    <cellStyle name="Normal 53 2 3 2_PP" xfId="23234" xr:uid="{970CB471-7EB4-4BD1-A9DF-1881247601E9}"/>
    <cellStyle name="Normal 53 2 3 3" xfId="23235" xr:uid="{3F80E2F4-954A-4B26-8030-D50BABC34978}"/>
    <cellStyle name="Normal 53 2 3 3 2" xfId="23236" xr:uid="{4BBC5A41-69B1-428A-A4DC-82ED35DD01A8}"/>
    <cellStyle name="Normal 53 2 3 3 2 2" xfId="23237" xr:uid="{E34F2C67-CF9A-48D0-9CFA-E94EDC3D177D}"/>
    <cellStyle name="Normal 53 2 3 3 3" xfId="23238" xr:uid="{EF086130-DCBE-435B-A4A1-E3F459C96AAC}"/>
    <cellStyle name="Normal 53 2 3 3 3 2" xfId="23239" xr:uid="{38A8DD7D-B720-44D9-A9A3-C50FC139A463}"/>
    <cellStyle name="Normal 53 2 3 3 4" xfId="23240" xr:uid="{D4DDF25B-B4A6-484E-9272-677D452CC2A6}"/>
    <cellStyle name="Normal 53 2 3 3_PP" xfId="23241" xr:uid="{B13705B1-6715-4980-8238-E8FB853E6B0F}"/>
    <cellStyle name="Normal 53 2 3 4" xfId="23242" xr:uid="{77EFE09A-D2BD-44F7-9AD9-480B7B717281}"/>
    <cellStyle name="Normal 53 2 3 4 2" xfId="23243" xr:uid="{33B47806-B2BC-4238-8934-4AED7F9F56D6}"/>
    <cellStyle name="Normal 53 2 3 5" xfId="23244" xr:uid="{BC7431A9-CBC5-4AB8-8584-4D6377A12E7F}"/>
    <cellStyle name="Normal 53 2 3 5 2" xfId="23245" xr:uid="{C4DB7761-4341-4A30-B250-A5D3930C95E4}"/>
    <cellStyle name="Normal 53 2 3 6" xfId="23246" xr:uid="{80076538-8518-4D83-9D6C-273CC2FE248C}"/>
    <cellStyle name="Normal 53 2 3_(2) SPGD Actuals" xfId="23247" xr:uid="{B60DCC56-5E9D-4D8F-BEE8-8E3A5F6DB91E}"/>
    <cellStyle name="Normal 53 2 4" xfId="23248" xr:uid="{1166D05B-6905-4227-9845-82CD1632FD85}"/>
    <cellStyle name="Normal 53 2 4 2" xfId="23249" xr:uid="{121415DF-B487-4690-BD66-F81821C66CA9}"/>
    <cellStyle name="Normal 53 2 4 2 2" xfId="23250" xr:uid="{2C4E86EE-FABB-42CA-A425-F44140A73373}"/>
    <cellStyle name="Normal 53 2 4 2 2 2" xfId="23251" xr:uid="{3F332F86-EBE8-484B-A60D-A01001CB5157}"/>
    <cellStyle name="Normal 53 2 4 2 3" xfId="23252" xr:uid="{9729D9F8-75C6-4C7C-95D2-53E77DF111EC}"/>
    <cellStyle name="Normal 53 2 4 2 3 2" xfId="23253" xr:uid="{6F3ED1E2-2B51-4DD9-A3A6-77C53CF44927}"/>
    <cellStyle name="Normal 53 2 4 2 4" xfId="23254" xr:uid="{99C27DD7-BD06-4E7C-B652-0F6CD9E10725}"/>
    <cellStyle name="Normal 53 2 4 2_PP" xfId="23255" xr:uid="{31BFE3E7-D87E-464A-B3C2-BE45367F0D60}"/>
    <cellStyle name="Normal 53 2 4 3" xfId="23256" xr:uid="{083046CC-197C-4902-A6BD-816FAEF16C20}"/>
    <cellStyle name="Normal 53 2 4 3 2" xfId="23257" xr:uid="{86A5DEFC-B30E-4D3F-A0E6-AC769EFE1D33}"/>
    <cellStyle name="Normal 53 2 4 3 2 2" xfId="23258" xr:uid="{8B84C9E7-8AB3-4436-98C4-260A73E81DF9}"/>
    <cellStyle name="Normal 53 2 4 3 3" xfId="23259" xr:uid="{3B169D3C-5B49-4243-8236-DB14E0DE981D}"/>
    <cellStyle name="Normal 53 2 4 3 3 2" xfId="23260" xr:uid="{F48AC8D9-521B-4461-9357-435157697010}"/>
    <cellStyle name="Normal 53 2 4 3 4" xfId="23261" xr:uid="{08CC617C-ACD8-4836-8346-6554B2765845}"/>
    <cellStyle name="Normal 53 2 4 3_PP" xfId="23262" xr:uid="{CF1D0BDA-C8DE-409D-80C0-763FFC7AD67D}"/>
    <cellStyle name="Normal 53 2 4 4" xfId="23263" xr:uid="{5D001CE4-5A18-45BE-A59F-2836D49BBA15}"/>
    <cellStyle name="Normal 53 2 4 4 2" xfId="23264" xr:uid="{70499D1B-3FF6-4905-8488-B815ED610FA6}"/>
    <cellStyle name="Normal 53 2 4 5" xfId="23265" xr:uid="{BA202948-E0B5-4F7E-90CD-9D098785915D}"/>
    <cellStyle name="Normal 53 2 4 5 2" xfId="23266" xr:uid="{FC3E08D1-E0E1-43C5-AE17-25C2640042DE}"/>
    <cellStyle name="Normal 53 2 4 6" xfId="23267" xr:uid="{6A1139B3-AB89-4FA4-9B07-90D12EB00810}"/>
    <cellStyle name="Normal 53 2 4_(2) SPGD Actuals" xfId="23268" xr:uid="{74A9F5DF-F7F3-4CB6-A6F7-5F597052D84C}"/>
    <cellStyle name="Normal 53 2 5" xfId="23269" xr:uid="{827F77DD-B996-4124-9894-F9DB7A8B6627}"/>
    <cellStyle name="Normal 53 2 5 2" xfId="23270" xr:uid="{B59860ED-1750-4AFC-A3CF-4402320D2FB6}"/>
    <cellStyle name="Normal 53 2 5 2 2" xfId="23271" xr:uid="{CD23BA80-F945-43DF-A035-E26CEB96A0C3}"/>
    <cellStyle name="Normal 53 2 5 2 2 2" xfId="23272" xr:uid="{FC51BBF8-B3A8-40EB-9EAF-09159115B16E}"/>
    <cellStyle name="Normal 53 2 5 2 3" xfId="23273" xr:uid="{153CF5EE-D46E-4142-8414-AAAF75E05573}"/>
    <cellStyle name="Normal 53 2 5 2 3 2" xfId="23274" xr:uid="{7D730975-41A0-4224-9492-F48163D4695C}"/>
    <cellStyle name="Normal 53 2 5 2 4" xfId="23275" xr:uid="{609F606B-FF0D-4D77-BBA5-49C859F461E8}"/>
    <cellStyle name="Normal 53 2 5 2_PP" xfId="23276" xr:uid="{39F84F4C-4DA0-4439-81D3-548191A7B8B4}"/>
    <cellStyle name="Normal 53 2 5 3" xfId="23277" xr:uid="{4CF39A42-6294-48F3-83E1-41F34AA63170}"/>
    <cellStyle name="Normal 53 2 5 3 2" xfId="23278" xr:uid="{2E33FA8D-19E8-44FE-988B-C8FEC812559F}"/>
    <cellStyle name="Normal 53 2 5 3 2 2" xfId="23279" xr:uid="{055E6547-4683-4F89-8177-C2202C381200}"/>
    <cellStyle name="Normal 53 2 5 3 3" xfId="23280" xr:uid="{FF677636-20E7-4E08-A967-C3136EA7C4DE}"/>
    <cellStyle name="Normal 53 2 5 3 3 2" xfId="23281" xr:uid="{7C5715BF-CF09-4C7E-8CA7-FECC0F02EE93}"/>
    <cellStyle name="Normal 53 2 5 3 4" xfId="23282" xr:uid="{A93E1728-90F9-4ABC-8B07-4D2C8A65812B}"/>
    <cellStyle name="Normal 53 2 5 3_PP" xfId="23283" xr:uid="{CCEAE039-AD4F-4A2A-BAF3-8C7B82CE07E1}"/>
    <cellStyle name="Normal 53 2 5 4" xfId="23284" xr:uid="{D48FC288-1E53-46DE-9C16-5BB8B75F372E}"/>
    <cellStyle name="Normal 53 2 5 4 2" xfId="23285" xr:uid="{0084317C-28DE-4594-B12B-B2C7CDF51BEE}"/>
    <cellStyle name="Normal 53 2 5 5" xfId="23286" xr:uid="{9F5083E3-F24D-4468-9248-BF0AC01C9572}"/>
    <cellStyle name="Normal 53 2 5 5 2" xfId="23287" xr:uid="{0CC4E991-901B-4E7A-9FF4-7B17CFFF22A1}"/>
    <cellStyle name="Normal 53 2 5 6" xfId="23288" xr:uid="{16211DF1-1980-454B-A980-4F34AC0E8D56}"/>
    <cellStyle name="Normal 53 2 5_(2) SPGD Actuals" xfId="23289" xr:uid="{122A6639-DB2F-4AFC-9497-492EFFEC59CC}"/>
    <cellStyle name="Normal 53 2 6" xfId="23290" xr:uid="{1AD4F7B7-598B-40D0-9668-F6C4E7A1B5D9}"/>
    <cellStyle name="Normal 53 2 6 2" xfId="23291" xr:uid="{84A94D13-9FAF-4261-8ECD-4534471E69CE}"/>
    <cellStyle name="Normal 53 2 6 2 2" xfId="23292" xr:uid="{0D1B2B61-BD06-40FD-9415-BDC419D76993}"/>
    <cellStyle name="Normal 53 2 6 3" xfId="23293" xr:uid="{1EE14F5B-1279-4C07-8A89-324C4C7B39BD}"/>
    <cellStyle name="Normal 53 2 6 3 2" xfId="23294" xr:uid="{E8A1B073-879D-43A0-AFDD-2D5A67513E6C}"/>
    <cellStyle name="Normal 53 2 6 4" xfId="23295" xr:uid="{6BE2546B-95FE-4E4D-9B6F-7C5334B60C9F}"/>
    <cellStyle name="Normal 53 2 6_PP" xfId="23296" xr:uid="{A43877B6-B51B-4CC1-8BBC-237E39D9230B}"/>
    <cellStyle name="Normal 53 2 7" xfId="23297" xr:uid="{40459BCD-A27B-46C9-8BFE-A791A3E98A74}"/>
    <cellStyle name="Normal 53 2 7 2" xfId="23298" xr:uid="{F2FBB35F-0A14-4EDF-BFC7-BFB1B6FF9C5B}"/>
    <cellStyle name="Normal 53 2 7 2 2" xfId="23299" xr:uid="{CFA19637-2396-4CB8-9E65-F827083C0D75}"/>
    <cellStyle name="Normal 53 2 7 3" xfId="23300" xr:uid="{0BFF84B0-D983-454B-BA3E-836C8EA02270}"/>
    <cellStyle name="Normal 53 2 7 3 2" xfId="23301" xr:uid="{F263265F-403F-42BA-A5B7-E93C82E8178F}"/>
    <cellStyle name="Normal 53 2 7 4" xfId="23302" xr:uid="{68E0BE70-EBAA-439F-B2D9-163C6579D5A2}"/>
    <cellStyle name="Normal 53 2 7_PP" xfId="23303" xr:uid="{7AE4202D-5036-46E6-9B28-4E70B22EC4C5}"/>
    <cellStyle name="Normal 53 2 8" xfId="23304" xr:uid="{A4F70C6E-96E4-493E-B1D1-6E15F53E6850}"/>
    <cellStyle name="Normal 53 2 9" xfId="23305" xr:uid="{9E8C4765-0ED2-4188-B524-FE57BB0EB173}"/>
    <cellStyle name="Normal 53 2_(1a) Quarterly" xfId="23306" xr:uid="{AC780912-11E6-45D6-B6C6-CB78A922597D}"/>
    <cellStyle name="Normal 53 3" xfId="23307" xr:uid="{E1B893E6-A892-49EF-8241-5E5A1C5ACB4E}"/>
    <cellStyle name="Normal 53 3 2" xfId="23308" xr:uid="{14FBCE8B-254C-4E8A-84D2-148E02DCDEA4}"/>
    <cellStyle name="Normal 53 3 2 2" xfId="23309" xr:uid="{60166BA8-531C-47CB-A02A-30BAE6B0345C}"/>
    <cellStyle name="Normal 53 3 2 2 2" xfId="23310" xr:uid="{7F3A7EEF-7D7A-4434-A75F-6B89886E5366}"/>
    <cellStyle name="Normal 53 3 2 3" xfId="23311" xr:uid="{384D7838-3161-4227-8501-589072AC4953}"/>
    <cellStyle name="Normal 53 3 2 3 2" xfId="23312" xr:uid="{E130EE42-1448-427A-AC1B-9DC46B489FD0}"/>
    <cellStyle name="Normal 53 3 2 4" xfId="23313" xr:uid="{E2273700-9D42-4A28-869A-3356B695794E}"/>
    <cellStyle name="Normal 53 3 2_PP" xfId="23314" xr:uid="{463C7643-1FF6-4FA9-9811-ACE4BD5CAE0F}"/>
    <cellStyle name="Normal 53 3 3" xfId="23315" xr:uid="{A0B27745-0149-4E13-81EC-6D3890607E3D}"/>
    <cellStyle name="Normal 53 3 3 2" xfId="23316" xr:uid="{95B7334F-B135-431E-AF9D-2ED8D8CA5301}"/>
    <cellStyle name="Normal 53 3 3 2 2" xfId="23317" xr:uid="{98F541B7-78C7-4A59-802B-77F9987D5730}"/>
    <cellStyle name="Normal 53 3 3 3" xfId="23318" xr:uid="{AA7CC2A4-8E47-4055-A962-7697E27D7161}"/>
    <cellStyle name="Normal 53 3 3 3 2" xfId="23319" xr:uid="{4506C427-8D4A-4FF8-9D33-D4ACF05F2145}"/>
    <cellStyle name="Normal 53 3 3 4" xfId="23320" xr:uid="{3F7E3495-41C3-4473-8565-F7FF478C8797}"/>
    <cellStyle name="Normal 53 3 3_PP" xfId="23321" xr:uid="{E08787B4-2A1B-4F3B-8EED-D4520D290E0C}"/>
    <cellStyle name="Normal 53 3 4" xfId="23322" xr:uid="{33F8E104-316E-477E-85F2-C48AB7C5BE5D}"/>
    <cellStyle name="Normal 53 3_(2) SPGD Actuals" xfId="23323" xr:uid="{371313F5-2457-40FD-B9B0-4812F89C5D6F}"/>
    <cellStyle name="Normal 53 4" xfId="23324" xr:uid="{1CDE3818-03BD-487A-9DB2-8261D3434146}"/>
    <cellStyle name="Normal 53 4 2" xfId="23325" xr:uid="{1CA7F4E9-1AAA-4B25-B8B6-61581147FF78}"/>
    <cellStyle name="Normal 53 4 2 2" xfId="23326" xr:uid="{DCA37E36-327F-40D8-B545-E3A78F9325E7}"/>
    <cellStyle name="Normal 53 4 2 2 2" xfId="23327" xr:uid="{CC8AA753-D255-4E5A-82BC-E6B14F80657E}"/>
    <cellStyle name="Normal 53 4 2 3" xfId="23328" xr:uid="{4A157DF0-10BA-4C29-8E54-48260180F9AD}"/>
    <cellStyle name="Normal 53 4 2 3 2" xfId="23329" xr:uid="{B6C96854-4C21-4074-B904-D79A2A6E9EB2}"/>
    <cellStyle name="Normal 53 4 2 4" xfId="23330" xr:uid="{E7CB95FB-3E5D-4AEB-BF1D-899613133AAF}"/>
    <cellStyle name="Normal 53 4 2_PP" xfId="23331" xr:uid="{0FDC7374-B560-4A5B-96A2-8055B535FB06}"/>
    <cellStyle name="Normal 53 4 3" xfId="23332" xr:uid="{EFF00E0B-B8FF-4A69-B78C-8B244E05BB19}"/>
    <cellStyle name="Normal 53 4 3 2" xfId="23333" xr:uid="{039855B1-BB52-4349-8B1F-8B658CAF7A7E}"/>
    <cellStyle name="Normal 53 4 3 2 2" xfId="23334" xr:uid="{C7D86E1C-C354-4171-B229-9529D9C4190C}"/>
    <cellStyle name="Normal 53 4 3 3" xfId="23335" xr:uid="{6510D944-928C-4E2A-A91C-89C8036A87EE}"/>
    <cellStyle name="Normal 53 4 3 3 2" xfId="23336" xr:uid="{FC18E1A0-81D4-4972-9181-85FE348C9A0C}"/>
    <cellStyle name="Normal 53 4 3 4" xfId="23337" xr:uid="{ADE2D90E-FA66-4A1E-9604-193DDB6CC5F1}"/>
    <cellStyle name="Normal 53 4 3_PP" xfId="23338" xr:uid="{85A6AEAC-68C9-4FD2-980E-1D13B17693E7}"/>
    <cellStyle name="Normal 53 4 4" xfId="23339" xr:uid="{5AB643D4-C8A0-4A10-93E1-1FE4FDAEAACA}"/>
    <cellStyle name="Normal 53 4 5" xfId="23340" xr:uid="{AC23CD17-4687-44CD-B109-6BD78CBC7767}"/>
    <cellStyle name="Normal 53 4_(1a) Quarterly" xfId="23341" xr:uid="{50EFB9F0-17E4-4671-BB42-A8876AC214F8}"/>
    <cellStyle name="Normal 53 5" xfId="23342" xr:uid="{FB1A2120-DD72-4AAA-A146-386EA21BDDA7}"/>
    <cellStyle name="Normal 53 5 2" xfId="23343" xr:uid="{8B165292-B8CE-4E45-B6DF-E3C198E37DBC}"/>
    <cellStyle name="Normal 53 5 2 2" xfId="23344" xr:uid="{B4E134B0-D515-4D79-82C6-B5A311165489}"/>
    <cellStyle name="Normal 53 5 2 2 2" xfId="23345" xr:uid="{7BA9F974-8784-40BE-802E-451E4B065E2B}"/>
    <cellStyle name="Normal 53 5 2 3" xfId="23346" xr:uid="{39B8B36C-9E25-45C7-B542-A6E5125A685B}"/>
    <cellStyle name="Normal 53 5 2 3 2" xfId="23347" xr:uid="{95027343-E7F3-4E25-AD99-9FCA440019CA}"/>
    <cellStyle name="Normal 53 5 2 4" xfId="23348" xr:uid="{9BBBC63F-CB2E-474F-8E36-4846E396DB7D}"/>
    <cellStyle name="Normal 53 5 2_PP" xfId="23349" xr:uid="{9C03F640-B0CA-46B2-BF7B-F6BBF5A02EF8}"/>
    <cellStyle name="Normal 53 5 3" xfId="23350" xr:uid="{0A56031E-2611-4901-818E-FA5318A7866A}"/>
    <cellStyle name="Normal 53 5 3 2" xfId="23351" xr:uid="{5164F7BD-BDB4-4CA4-9BAE-F592355F993E}"/>
    <cellStyle name="Normal 53 5 3 2 2" xfId="23352" xr:uid="{CAFAA610-B820-42DC-A6CD-19FB33EBE322}"/>
    <cellStyle name="Normal 53 5 3 3" xfId="23353" xr:uid="{BB63CC67-FB3D-4A85-9E04-998797B23AC0}"/>
    <cellStyle name="Normal 53 5 3 3 2" xfId="23354" xr:uid="{96450978-682C-4D54-BE87-300AAE0CF406}"/>
    <cellStyle name="Normal 53 5 3 4" xfId="23355" xr:uid="{7B4DF446-4EAC-44D2-ABE9-73CA569B7A34}"/>
    <cellStyle name="Normal 53 5 3_PP" xfId="23356" xr:uid="{137AEFB5-2D57-4D25-BEE4-3C0B602274C5}"/>
    <cellStyle name="Normal 53 5 4" xfId="23357" xr:uid="{A3A99264-1529-4F04-AAC5-5BE18ECD80BA}"/>
    <cellStyle name="Normal 53 5 4 2" xfId="23358" xr:uid="{EE761EAC-0258-42E1-9E71-6B99B4DA86FE}"/>
    <cellStyle name="Normal 53 5 5" xfId="23359" xr:uid="{6A259325-4C25-426B-B263-B2EC3BCAC1D4}"/>
    <cellStyle name="Normal 53 5 5 2" xfId="23360" xr:uid="{E8309090-157F-4D26-9CC2-8EA03641619C}"/>
    <cellStyle name="Normal 53 5_(2) SPGD Actuals" xfId="23361" xr:uid="{E5417018-A116-4D2D-836D-E63ED73EB56B}"/>
    <cellStyle name="Normal 53 6" xfId="23362" xr:uid="{B708B26C-3BC7-4D24-AE83-104788FBF50D}"/>
    <cellStyle name="Normal 53 6 2" xfId="23363" xr:uid="{C6E5A6C2-FA21-4D0A-9D65-1EAF9EC0E32C}"/>
    <cellStyle name="Normal 53 6 2 2" xfId="23364" xr:uid="{88B85556-CE9E-4DEC-BE36-6E26749CD1EA}"/>
    <cellStyle name="Normal 53 6 2 2 2" xfId="23365" xr:uid="{608DD7BF-FC0A-4CE2-B00A-E7868400499C}"/>
    <cellStyle name="Normal 53 6 2 3" xfId="23366" xr:uid="{1A2FD7E3-ABD4-494C-9BBA-93B0E8FBF321}"/>
    <cellStyle name="Normal 53 6 2 3 2" xfId="23367" xr:uid="{9ECB290D-D41E-4EB9-B65D-474572BC5F24}"/>
    <cellStyle name="Normal 53 6 2 4" xfId="23368" xr:uid="{DBD18631-0E04-464C-9290-AAD149CF3B69}"/>
    <cellStyle name="Normal 53 6 2_PP" xfId="23369" xr:uid="{3E043D94-683C-4470-8F19-903670EB0168}"/>
    <cellStyle name="Normal 53 6 3" xfId="23370" xr:uid="{7D254050-41AE-4105-AECB-953AF142A8C4}"/>
    <cellStyle name="Normal 53 6 3 2" xfId="23371" xr:uid="{E0B96AEC-03F3-4F36-84B3-ADF74C0C50C4}"/>
    <cellStyle name="Normal 53 6 3 2 2" xfId="23372" xr:uid="{32E5E228-E845-4696-9679-F0AD2309F019}"/>
    <cellStyle name="Normal 53 6 3 3" xfId="23373" xr:uid="{2C18A260-1555-45B5-B091-27EA6C3F9775}"/>
    <cellStyle name="Normal 53 6 3 3 2" xfId="23374" xr:uid="{8B61BFB5-4342-4C73-BDE4-C5B12ADC3627}"/>
    <cellStyle name="Normal 53 6 3 4" xfId="23375" xr:uid="{7C450F9C-8FCB-455E-85D1-C56E0DDEE0DE}"/>
    <cellStyle name="Normal 53 6 3_PP" xfId="23376" xr:uid="{4FD6AE05-5D1B-4673-B818-91893241FA3D}"/>
    <cellStyle name="Normal 53 6 4" xfId="23377" xr:uid="{72F53F68-5219-4E55-B64E-B98E0C92E6C9}"/>
    <cellStyle name="Normal 53 6 4 2" xfId="23378" xr:uid="{235B35E1-C438-4FD1-80C0-F3E47124D146}"/>
    <cellStyle name="Normal 53 6 5" xfId="23379" xr:uid="{B53C90B4-8E38-4FAD-B85F-E3289CE6D96A}"/>
    <cellStyle name="Normal 53 6 5 2" xfId="23380" xr:uid="{CA7DBA87-0C04-40B2-B1B0-8C1C4038B99C}"/>
    <cellStyle name="Normal 53 6 6" xfId="23381" xr:uid="{DEAECEA2-230F-4449-A5D2-9650F7B7D98D}"/>
    <cellStyle name="Normal 53 6_(2) SPGD Actuals" xfId="23382" xr:uid="{FF84725A-104D-4C8F-B29E-D7BB62A6D44F}"/>
    <cellStyle name="Normal 53 7" xfId="23383" xr:uid="{D3F3EC35-507D-4421-8E18-4BD6250B0597}"/>
    <cellStyle name="Normal 53 7 2" xfId="23384" xr:uid="{AA91AD93-04E9-4757-863E-9B4F81450C3A}"/>
    <cellStyle name="Normal 53 7 2 2" xfId="23385" xr:uid="{DC30C701-8BEA-4990-A57E-500610917DBE}"/>
    <cellStyle name="Normal 53 7 3" xfId="23386" xr:uid="{3B7A41C1-5680-466E-8030-1BC102B24D1B}"/>
    <cellStyle name="Normal 53 7 3 2" xfId="23387" xr:uid="{F474B4E2-86C0-4F9A-B001-926F64BB2700}"/>
    <cellStyle name="Normal 53 7 4" xfId="23388" xr:uid="{0C703086-C4D8-44AE-B7DA-A4336E542D15}"/>
    <cellStyle name="Normal 53 7_PP" xfId="23389" xr:uid="{FC3BAFBB-D982-496E-94D3-A15C41930333}"/>
    <cellStyle name="Normal 53 8" xfId="23390" xr:uid="{FBD6465D-CEAA-4285-9C8C-FF1290D98096}"/>
    <cellStyle name="Normal 53 8 2" xfId="23391" xr:uid="{1CDE4133-E0E6-4D53-86A8-4B92E2329556}"/>
    <cellStyle name="Normal 53 8 2 2" xfId="23392" xr:uid="{7130E250-7DBF-48FD-86C3-50AD8A0E49DF}"/>
    <cellStyle name="Normal 53 8 3" xfId="23393" xr:uid="{0E1F9311-2260-42FF-9131-16D2C16E3065}"/>
    <cellStyle name="Normal 53 8 3 2" xfId="23394" xr:uid="{682A8399-2F54-4A1A-A126-976A214AB020}"/>
    <cellStyle name="Normal 53 8 4" xfId="23395" xr:uid="{BFD5C710-5FB4-4F93-B3F3-8CB08ED29D72}"/>
    <cellStyle name="Normal 53 8_PP" xfId="23396" xr:uid="{7F914C50-A4DD-4201-A55C-31FD777D540D}"/>
    <cellStyle name="Normal 53 9" xfId="23397" xr:uid="{3E3250A5-3857-440B-AFA9-FFE03B720234}"/>
    <cellStyle name="Normal 53 9 2" xfId="23398" xr:uid="{58655D1F-8BAC-4445-BE8B-08C42C5DBD1E}"/>
    <cellStyle name="Normal 53 9 2 2" xfId="23399" xr:uid="{E0263C8C-47D8-4544-BCE9-B264A5E72589}"/>
    <cellStyle name="Normal 53 9 3" xfId="23400" xr:uid="{4575D762-DAE5-4BCF-A441-42585DA6F541}"/>
    <cellStyle name="Normal 53 9 3 2" xfId="23401" xr:uid="{E4BF9A7B-1865-47D7-93B4-D42F10E34D84}"/>
    <cellStyle name="Normal 53 9 4" xfId="23402" xr:uid="{97C2991B-5886-4F36-86FB-D783D9E0A2AF}"/>
    <cellStyle name="Normal 53 9_PP" xfId="23403" xr:uid="{52024407-6206-462C-830D-2403E14EAB34}"/>
    <cellStyle name="Normal 53_(1) Control" xfId="23404" xr:uid="{292A4DF8-D14B-489A-BF14-85A537FC02E7}"/>
    <cellStyle name="Normal 54" xfId="23405" xr:uid="{5AFC8DBF-FCEA-444A-ABE2-78B61610866C}"/>
    <cellStyle name="Normal 54 10" xfId="23406" xr:uid="{B315E505-79AB-496D-A612-BABBF85C956D}"/>
    <cellStyle name="Normal 54 10 2" xfId="23407" xr:uid="{9481BEED-C6FF-4F65-9194-4F02600BDAAB}"/>
    <cellStyle name="Normal 54 10 2 2" xfId="23408" xr:uid="{4E8C71C6-5513-4A96-9A87-F2A10E1C7531}"/>
    <cellStyle name="Normal 54 10 3" xfId="23409" xr:uid="{52ADB649-14FE-46C8-B6D2-52EBAF17C9AC}"/>
    <cellStyle name="Normal 54 10 3 2" xfId="23410" xr:uid="{5B7EB780-0D0C-439E-ABD3-B255C190BF24}"/>
    <cellStyle name="Normal 54 10 4" xfId="23411" xr:uid="{0EC886F3-A0C2-4921-A4E7-316464CA6023}"/>
    <cellStyle name="Normal 54 10_PP" xfId="23412" xr:uid="{3CE53C7F-8681-43E7-9BA1-908A2AA07500}"/>
    <cellStyle name="Normal 54 11" xfId="23413" xr:uid="{BC2700F7-3FDD-4848-A18A-8017E389687D}"/>
    <cellStyle name="Normal 54 12" xfId="23414" xr:uid="{E425119C-ADFF-4B1F-8D1B-C24E1CD53F85}"/>
    <cellStyle name="Normal 54 2" xfId="23415" xr:uid="{F957DD30-D67F-4648-B3DD-EC2125018B20}"/>
    <cellStyle name="Normal 54 2 2" xfId="23416" xr:uid="{D702B7BB-595E-4C13-94C9-91EE8EA323BB}"/>
    <cellStyle name="Normal 54 2 2 2" xfId="23417" xr:uid="{17B62641-5031-4BC7-9220-E7A48ED21D0D}"/>
    <cellStyle name="Normal 54 2 2 2 2" xfId="23418" xr:uid="{26482FC0-1190-4C12-BE4B-5613E79F5978}"/>
    <cellStyle name="Normal 54 2 2 2 2 2" xfId="23419" xr:uid="{3069AFE7-CA21-48A8-9EB5-406D686678C4}"/>
    <cellStyle name="Normal 54 2 2 2 3" xfId="23420" xr:uid="{88ED26FE-E1B1-47CC-9B95-ED8EBF26BD9F}"/>
    <cellStyle name="Normal 54 2 2 2 3 2" xfId="23421" xr:uid="{3045B9F7-92D9-45CE-A2DD-1DC1C86DA7B4}"/>
    <cellStyle name="Normal 54 2 2 2 4" xfId="23422" xr:uid="{3876C9A8-526A-4C96-AB67-0EF7AAF1DEAC}"/>
    <cellStyle name="Normal 54 2 2 2_PP" xfId="23423" xr:uid="{F8BD2C82-84B9-40DD-9D5C-1795218A7CB6}"/>
    <cellStyle name="Normal 54 2 2 3" xfId="23424" xr:uid="{E4DFCCA0-8A6C-4E2B-A6DD-DAA286F06C77}"/>
    <cellStyle name="Normal 54 2 2 3 2" xfId="23425" xr:uid="{C2B9E2A7-4C3A-427F-B93E-B1311099546A}"/>
    <cellStyle name="Normal 54 2 2 3 2 2" xfId="23426" xr:uid="{C8F669B6-E999-4153-B5A7-7F5D98A84AF3}"/>
    <cellStyle name="Normal 54 2 2 3 3" xfId="23427" xr:uid="{22A969B4-4452-4496-B6B1-CF1E8320F874}"/>
    <cellStyle name="Normal 54 2 2 3 3 2" xfId="23428" xr:uid="{873D6F31-3223-4EC3-ABF8-12E058E78D92}"/>
    <cellStyle name="Normal 54 2 2 3 4" xfId="23429" xr:uid="{1DAB6EA2-6783-49BE-85B0-A587A75CF84D}"/>
    <cellStyle name="Normal 54 2 2 3_PP" xfId="23430" xr:uid="{8F00FDDE-80C5-495E-9B12-4B7489B950A3}"/>
    <cellStyle name="Normal 54 2 2 4" xfId="23431" xr:uid="{BD3C9DE8-8208-4C74-9678-F18EC3CCE74C}"/>
    <cellStyle name="Normal 54 2 2 5" xfId="23432" xr:uid="{91A30926-D557-4A1F-9DEF-7053379EB7E0}"/>
    <cellStyle name="Normal 54 2 2_(1a) Quarterly" xfId="23433" xr:uid="{3E7F3D61-D682-40FD-9407-A3A8EA24E613}"/>
    <cellStyle name="Normal 54 2 3" xfId="23434" xr:uid="{A36B2491-7C7C-4D3E-8D50-D1FE1203E331}"/>
    <cellStyle name="Normal 54 2 3 2" xfId="23435" xr:uid="{83229B1C-D837-447E-9882-5BC3BC0D658B}"/>
    <cellStyle name="Normal 54 2 3 2 2" xfId="23436" xr:uid="{2AFA19FF-BD03-464D-9FB3-9127C0EAD91A}"/>
    <cellStyle name="Normal 54 2 3 2 2 2" xfId="23437" xr:uid="{70EF59A6-4856-4ED8-8E4D-D0F01A85BB17}"/>
    <cellStyle name="Normal 54 2 3 2 3" xfId="23438" xr:uid="{D02A7EED-496E-4011-AC84-6089EBDA5C99}"/>
    <cellStyle name="Normal 54 2 3 2 3 2" xfId="23439" xr:uid="{E5E35F6A-A324-4F33-B5D3-FE1D12CA19A0}"/>
    <cellStyle name="Normal 54 2 3 2 4" xfId="23440" xr:uid="{502DED28-C369-4061-8422-A68979B766A4}"/>
    <cellStyle name="Normal 54 2 3 2_PP" xfId="23441" xr:uid="{3C880CF1-A975-45D8-98E1-1E8607B0C960}"/>
    <cellStyle name="Normal 54 2 3 3" xfId="23442" xr:uid="{4470F0B8-6A1A-40BD-9AC6-75C42CB1E6A4}"/>
    <cellStyle name="Normal 54 2 3 3 2" xfId="23443" xr:uid="{8646BAC2-55E8-4A00-A311-28605B0B62E6}"/>
    <cellStyle name="Normal 54 2 3 3 2 2" xfId="23444" xr:uid="{D3B019CA-1DE6-4746-89DE-E5B4E7CB5A2F}"/>
    <cellStyle name="Normal 54 2 3 3 3" xfId="23445" xr:uid="{DFF31525-66B2-4B5B-9E44-68180C74E1AA}"/>
    <cellStyle name="Normal 54 2 3 3 3 2" xfId="23446" xr:uid="{F9EF04A9-E123-4A50-A550-C35CC010184D}"/>
    <cellStyle name="Normal 54 2 3 3 4" xfId="23447" xr:uid="{7F8C0798-35B0-46F2-B86A-A863DE441B3A}"/>
    <cellStyle name="Normal 54 2 3 3_PP" xfId="23448" xr:uid="{341BD2DE-DC2C-4500-8324-3D2E850F3738}"/>
    <cellStyle name="Normal 54 2 3 4" xfId="23449" xr:uid="{7A58A10A-08BC-4960-8EA1-028B5FD69E59}"/>
    <cellStyle name="Normal 54 2 3 4 2" xfId="23450" xr:uid="{5E0065B3-85EA-4D30-831B-E316CBB35293}"/>
    <cellStyle name="Normal 54 2 3 5" xfId="23451" xr:uid="{F3C5B838-0D44-4C51-AF1F-099DB6D65213}"/>
    <cellStyle name="Normal 54 2 3 5 2" xfId="23452" xr:uid="{04A14861-E197-4B6D-A512-AA24CE1A11C8}"/>
    <cellStyle name="Normal 54 2 3 6" xfId="23453" xr:uid="{6E6CF096-8011-464D-B69B-8CDE4CB1D50C}"/>
    <cellStyle name="Normal 54 2 3_(2) SPGD Actuals" xfId="23454" xr:uid="{FC5994B3-75F2-42AE-A57F-50D79581967B}"/>
    <cellStyle name="Normal 54 2 4" xfId="23455" xr:uid="{D025172E-F0B3-42FE-924B-48AA50E3875C}"/>
    <cellStyle name="Normal 54 2 4 2" xfId="23456" xr:uid="{78FC84BF-B2C3-47DB-B00D-5F3D81D1D853}"/>
    <cellStyle name="Normal 54 2 4 2 2" xfId="23457" xr:uid="{FF5B7D10-FB0A-435A-B3F5-A3FECD42290E}"/>
    <cellStyle name="Normal 54 2 4 2 2 2" xfId="23458" xr:uid="{2DF9B046-0192-4401-B1D5-23D861CF74AC}"/>
    <cellStyle name="Normal 54 2 4 2 3" xfId="23459" xr:uid="{437AC93F-B01E-48E2-8351-ADD86CC2BD7E}"/>
    <cellStyle name="Normal 54 2 4 2 3 2" xfId="23460" xr:uid="{EB6BADF3-E0DA-4918-9A63-C0A2FEAFA6FA}"/>
    <cellStyle name="Normal 54 2 4 2 4" xfId="23461" xr:uid="{FCCBF1D5-143D-469B-A136-D61EBC0DA68E}"/>
    <cellStyle name="Normal 54 2 4 2_PP" xfId="23462" xr:uid="{0BCB4E1C-B874-4547-96D5-27A2D3F6F59D}"/>
    <cellStyle name="Normal 54 2 4 3" xfId="23463" xr:uid="{3935E8E2-9BD1-4FAC-8FAB-F876EC2D2B60}"/>
    <cellStyle name="Normal 54 2 4 3 2" xfId="23464" xr:uid="{8AE6982F-B064-4D60-8376-05017618F00F}"/>
    <cellStyle name="Normal 54 2 4 3 2 2" xfId="23465" xr:uid="{C88F2067-E492-4CCD-986F-A77E834E99ED}"/>
    <cellStyle name="Normal 54 2 4 3 3" xfId="23466" xr:uid="{5548EA85-AD4A-40AC-9CD5-42A3BE1BF072}"/>
    <cellStyle name="Normal 54 2 4 3 3 2" xfId="23467" xr:uid="{4936241E-D52F-47C1-A62B-126723CE16B4}"/>
    <cellStyle name="Normal 54 2 4 3 4" xfId="23468" xr:uid="{3C4F29E6-23EA-42C8-8981-6D0D02EFC226}"/>
    <cellStyle name="Normal 54 2 4 3_PP" xfId="23469" xr:uid="{E4D8F7D6-C078-46EE-AE97-AE64CE0A311C}"/>
    <cellStyle name="Normal 54 2 4 4" xfId="23470" xr:uid="{CE21AED9-E46B-4A37-8AC5-D7F2B413B818}"/>
    <cellStyle name="Normal 54 2 4 4 2" xfId="23471" xr:uid="{7825BDA2-0CD5-4C44-9449-13BEF77CC82A}"/>
    <cellStyle name="Normal 54 2 4 5" xfId="23472" xr:uid="{B99E1E66-C213-4812-94EB-1869929860AC}"/>
    <cellStyle name="Normal 54 2 4 5 2" xfId="23473" xr:uid="{25B98513-1409-4978-B5DD-F49DC053F546}"/>
    <cellStyle name="Normal 54 2 4 6" xfId="23474" xr:uid="{FC9A2715-0A1A-484B-BABE-787C9DB92C8E}"/>
    <cellStyle name="Normal 54 2 4_(2) SPGD Actuals" xfId="23475" xr:uid="{EC960C5B-F159-45D0-97C9-E849C07E64D1}"/>
    <cellStyle name="Normal 54 2 5" xfId="23476" xr:uid="{E8501599-BB7A-486F-9162-D8B76F5A4B47}"/>
    <cellStyle name="Normal 54 2 5 2" xfId="23477" xr:uid="{844A9839-CB84-4A29-BF8C-AAC000FB1C20}"/>
    <cellStyle name="Normal 54 2 5 2 2" xfId="23478" xr:uid="{1DB16F43-356A-41C0-A4BB-33B0E9454EF1}"/>
    <cellStyle name="Normal 54 2 5 2 2 2" xfId="23479" xr:uid="{F1DB4CEA-3119-49F2-A1E4-047FA2615871}"/>
    <cellStyle name="Normal 54 2 5 2 3" xfId="23480" xr:uid="{D9253B77-E27C-48B2-9597-F328E3B0F625}"/>
    <cellStyle name="Normal 54 2 5 2 3 2" xfId="23481" xr:uid="{A866855C-BDFE-42F1-8194-B98C36A23BEB}"/>
    <cellStyle name="Normal 54 2 5 2 4" xfId="23482" xr:uid="{2203A565-EED1-496A-99B4-AECB270AA9FD}"/>
    <cellStyle name="Normal 54 2 5 2_PP" xfId="23483" xr:uid="{BB9C40F9-BC0B-461F-A38A-4FBB73FBF186}"/>
    <cellStyle name="Normal 54 2 5 3" xfId="23484" xr:uid="{D207EDB4-C850-4923-9153-53B5422728A6}"/>
    <cellStyle name="Normal 54 2 5 3 2" xfId="23485" xr:uid="{1000E639-BEFC-4E4C-B7AD-309ECA9FDCD4}"/>
    <cellStyle name="Normal 54 2 5 3 2 2" xfId="23486" xr:uid="{1A6954F3-BA69-419B-BD33-194A5EE82220}"/>
    <cellStyle name="Normal 54 2 5 3 3" xfId="23487" xr:uid="{4AEF8E07-F74E-4198-BBA1-631B5707CC6B}"/>
    <cellStyle name="Normal 54 2 5 3 3 2" xfId="23488" xr:uid="{D2E82978-6E0F-4D25-88A7-3BAF8E3B70CE}"/>
    <cellStyle name="Normal 54 2 5 3 4" xfId="23489" xr:uid="{0105546E-E7C3-4B0E-98C0-5FC5F0CBC400}"/>
    <cellStyle name="Normal 54 2 5 3_PP" xfId="23490" xr:uid="{9E899DBB-4DB5-486E-8FF7-F1A9C40A4CEB}"/>
    <cellStyle name="Normal 54 2 5 4" xfId="23491" xr:uid="{23402C03-1B93-42E0-ABD1-ED9F5DD9C3D3}"/>
    <cellStyle name="Normal 54 2 5 4 2" xfId="23492" xr:uid="{CF61EA94-0EDA-4E06-877E-25A911E79E5E}"/>
    <cellStyle name="Normal 54 2 5 5" xfId="23493" xr:uid="{D3E1CE49-81A9-4C8C-981F-9E0BE26AF967}"/>
    <cellStyle name="Normal 54 2 5 5 2" xfId="23494" xr:uid="{F00BC5DB-3138-4F2C-A031-9DA940CC2EF1}"/>
    <cellStyle name="Normal 54 2 5 6" xfId="23495" xr:uid="{B29BFCDA-6F82-46AB-828E-A1FCDC21208E}"/>
    <cellStyle name="Normal 54 2 5_(2) SPGD Actuals" xfId="23496" xr:uid="{7AFFB8C9-9948-4264-AA31-871ECF94B1D4}"/>
    <cellStyle name="Normal 54 2 6" xfId="23497" xr:uid="{A07BAD83-5725-49F5-872C-B4926337DB5E}"/>
    <cellStyle name="Normal 54 2 6 2" xfId="23498" xr:uid="{750503E4-4544-489A-A52B-A34814FDCD74}"/>
    <cellStyle name="Normal 54 2 6 2 2" xfId="23499" xr:uid="{FAF98321-7AB0-4D56-A6FA-F815FF687E3E}"/>
    <cellStyle name="Normal 54 2 6 3" xfId="23500" xr:uid="{3F6253CB-7436-4A99-BDF9-0F9546B7EF7C}"/>
    <cellStyle name="Normal 54 2 6 3 2" xfId="23501" xr:uid="{ACBEC137-7E4D-4C00-8512-F2753BED8ACA}"/>
    <cellStyle name="Normal 54 2 6 4" xfId="23502" xr:uid="{8569A0EC-CF0D-4975-A7BB-EAD2B1B3E680}"/>
    <cellStyle name="Normal 54 2 6_PP" xfId="23503" xr:uid="{F2EA9C6B-092F-49A2-8C2E-1ECA704F5D50}"/>
    <cellStyle name="Normal 54 2 7" xfId="23504" xr:uid="{464F1A59-6DF2-4863-B536-722402075617}"/>
    <cellStyle name="Normal 54 2 7 2" xfId="23505" xr:uid="{3F28F8EA-4117-4DB4-A188-92D6243390E3}"/>
    <cellStyle name="Normal 54 2 7 2 2" xfId="23506" xr:uid="{8121D868-798C-4F86-9B3C-DEEA830DB680}"/>
    <cellStyle name="Normal 54 2 7 3" xfId="23507" xr:uid="{7DAADF33-F248-41C9-A50F-9459CFAE452C}"/>
    <cellStyle name="Normal 54 2 7 3 2" xfId="23508" xr:uid="{72AAD6A9-C09B-439D-A4FF-70F8FFF3A328}"/>
    <cellStyle name="Normal 54 2 7 4" xfId="23509" xr:uid="{7A74270B-DCD4-4B5A-AA4D-A24EE7CE4A9C}"/>
    <cellStyle name="Normal 54 2 7_PP" xfId="23510" xr:uid="{C145DCDF-686E-49CE-ACC2-2DE4DC8A6F67}"/>
    <cellStyle name="Normal 54 2 8" xfId="23511" xr:uid="{CAC0C19C-2F0B-43DF-AE37-301E9C330F43}"/>
    <cellStyle name="Normal 54 2 9" xfId="23512" xr:uid="{DCF3D78B-A9EA-4400-9F9F-4B585F1B42A4}"/>
    <cellStyle name="Normal 54 2_(1a) Quarterly" xfId="23513" xr:uid="{4CC3404C-F568-4AED-8CA3-FC76BBE1C9D8}"/>
    <cellStyle name="Normal 54 3" xfId="23514" xr:uid="{BB1EB9F3-6E26-4935-BE66-377E6F7F8503}"/>
    <cellStyle name="Normal 54 3 2" xfId="23515" xr:uid="{A671638C-D951-42AC-86AF-5A9A493790DE}"/>
    <cellStyle name="Normal 54 3 2 2" xfId="23516" xr:uid="{616A5B58-F48E-4AA7-8786-9F4261E4BEF1}"/>
    <cellStyle name="Normal 54 3 2 2 2" xfId="23517" xr:uid="{4A449366-3C44-45EF-80BE-0C4B51D87ECB}"/>
    <cellStyle name="Normal 54 3 2 3" xfId="23518" xr:uid="{3A13CD34-0253-4785-8248-9EAAB1589A06}"/>
    <cellStyle name="Normal 54 3 2 3 2" xfId="23519" xr:uid="{524D3347-706C-44FA-896F-193F1C58C3B4}"/>
    <cellStyle name="Normal 54 3 2 4" xfId="23520" xr:uid="{71C7FADF-1095-4CB1-B2B1-377047EA99B9}"/>
    <cellStyle name="Normal 54 3 2_PP" xfId="23521" xr:uid="{47386D03-C098-48D7-B679-779146C7460F}"/>
    <cellStyle name="Normal 54 3 3" xfId="23522" xr:uid="{845D3072-F368-4E84-B396-3E3E6F8B809A}"/>
    <cellStyle name="Normal 54 3 3 2" xfId="23523" xr:uid="{68990419-CC5F-4A30-B651-57C6A721F510}"/>
    <cellStyle name="Normal 54 3 3 2 2" xfId="23524" xr:uid="{27F3E127-8F61-4EA3-AE72-B9A3AD1E3574}"/>
    <cellStyle name="Normal 54 3 3 3" xfId="23525" xr:uid="{73B1A58F-479E-416B-8520-9E86BB33CF34}"/>
    <cellStyle name="Normal 54 3 3 3 2" xfId="23526" xr:uid="{26FBABEE-E7E1-42F9-ACCB-F04B2E544563}"/>
    <cellStyle name="Normal 54 3 3 4" xfId="23527" xr:uid="{3799EE78-F370-45F7-85C2-A7841ACA4BE9}"/>
    <cellStyle name="Normal 54 3 3_PP" xfId="23528" xr:uid="{B5A8A556-57BB-4471-BEC8-D72C07080175}"/>
    <cellStyle name="Normal 54 3 4" xfId="23529" xr:uid="{D4FBE4F7-6409-4684-A796-1CFC1D99A253}"/>
    <cellStyle name="Normal 54 3_(2) SPGD Actuals" xfId="23530" xr:uid="{FC26223A-1FC3-4B18-A4BE-F75F11383E4C}"/>
    <cellStyle name="Normal 54 4" xfId="23531" xr:uid="{5B3DB275-16DF-4A64-86F7-018DEA79DD2A}"/>
    <cellStyle name="Normal 54 4 2" xfId="23532" xr:uid="{AA399BCA-6296-47BE-B6B3-95C1D58E895F}"/>
    <cellStyle name="Normal 54 4 2 2" xfId="23533" xr:uid="{06BF7016-0D6A-44B6-B335-E9810F7778DE}"/>
    <cellStyle name="Normal 54 4 2 2 2" xfId="23534" xr:uid="{872355C8-AF52-4FEE-8584-8A3C9F56EC77}"/>
    <cellStyle name="Normal 54 4 2 3" xfId="23535" xr:uid="{0E913E3C-5C5D-4484-87C6-8A25112C6B0A}"/>
    <cellStyle name="Normal 54 4 2 3 2" xfId="23536" xr:uid="{34E06729-AEC6-4725-944E-22EB674BDD45}"/>
    <cellStyle name="Normal 54 4 2 4" xfId="23537" xr:uid="{64F9A28B-5F06-4F88-9580-4EB32F75CB43}"/>
    <cellStyle name="Normal 54 4 2_PP" xfId="23538" xr:uid="{57D4C767-F3B3-4C8E-AA8A-27ADADC7DA55}"/>
    <cellStyle name="Normal 54 4 3" xfId="23539" xr:uid="{42A11F0D-9EBE-49AA-A1B3-FE8376CF2429}"/>
    <cellStyle name="Normal 54 4 3 2" xfId="23540" xr:uid="{EFF8A329-7089-4EAE-8254-C55BA39B2292}"/>
    <cellStyle name="Normal 54 4 3 2 2" xfId="23541" xr:uid="{4A424082-A601-4BBB-AF94-94808C192F3B}"/>
    <cellStyle name="Normal 54 4 3 3" xfId="23542" xr:uid="{9B54A869-F4ED-4A8E-BE54-5E52940E96CA}"/>
    <cellStyle name="Normal 54 4 3 3 2" xfId="23543" xr:uid="{7A78E600-EC91-4F55-8997-4DC916B897D0}"/>
    <cellStyle name="Normal 54 4 3 4" xfId="23544" xr:uid="{537C3D8B-5764-4A66-8B1C-5622071ED123}"/>
    <cellStyle name="Normal 54 4 3_PP" xfId="23545" xr:uid="{D23899AE-09B4-4713-AAED-FD8B3502BFA7}"/>
    <cellStyle name="Normal 54 4 4" xfId="23546" xr:uid="{CF920998-01C3-419A-B61A-634A1DCB8A12}"/>
    <cellStyle name="Normal 54 4 5" xfId="23547" xr:uid="{83ECB94C-36B3-4083-8662-44E4CEA38447}"/>
    <cellStyle name="Normal 54 4_(1a) Quarterly" xfId="23548" xr:uid="{F4B95EC6-BFDB-41C7-B861-5365335E8D20}"/>
    <cellStyle name="Normal 54 5" xfId="23549" xr:uid="{179FE53D-7F6D-4616-BB9B-B5671A46FA29}"/>
    <cellStyle name="Normal 54 5 2" xfId="23550" xr:uid="{1E39DC43-EE88-4BCE-AAF6-E8DCB1AE8BCD}"/>
    <cellStyle name="Normal 54 5 2 2" xfId="23551" xr:uid="{93CD5845-F9F3-4940-ADFB-E37F9B4126F7}"/>
    <cellStyle name="Normal 54 5 2 2 2" xfId="23552" xr:uid="{79D0B273-66D5-4EA8-9CB3-624C4E95D41D}"/>
    <cellStyle name="Normal 54 5 2 3" xfId="23553" xr:uid="{1EBD9B43-09CE-4B2A-9B46-08BF342E889E}"/>
    <cellStyle name="Normal 54 5 2 3 2" xfId="23554" xr:uid="{C7B7561D-17F6-4D15-A79A-BFD0B6153350}"/>
    <cellStyle name="Normal 54 5 2 4" xfId="23555" xr:uid="{12E2C1E6-DE68-4FB8-A62D-3D548787BE9A}"/>
    <cellStyle name="Normal 54 5 2_PP" xfId="23556" xr:uid="{EFE91B53-25A4-4119-8A8B-19C2FAAA387C}"/>
    <cellStyle name="Normal 54 5 3" xfId="23557" xr:uid="{D11D7D4D-255A-434F-8793-4A6BEDA6293E}"/>
    <cellStyle name="Normal 54 5 3 2" xfId="23558" xr:uid="{D5D354EE-D281-40F1-AE4C-BC2C89BE7825}"/>
    <cellStyle name="Normal 54 5 3 2 2" xfId="23559" xr:uid="{E59CCD96-9048-4139-BA39-0E9BB10B0C0C}"/>
    <cellStyle name="Normal 54 5 3 3" xfId="23560" xr:uid="{BDCFE295-3BA0-4C00-8CF0-6E3AB195EA12}"/>
    <cellStyle name="Normal 54 5 3 3 2" xfId="23561" xr:uid="{BF2CFB02-C7E2-4A5E-A9D9-DB4A1A35A485}"/>
    <cellStyle name="Normal 54 5 3 4" xfId="23562" xr:uid="{E40AB98C-CD69-4E5F-A20E-B47959C57F00}"/>
    <cellStyle name="Normal 54 5 3_PP" xfId="23563" xr:uid="{6AD355FD-D914-4C94-8C1A-EC814650B323}"/>
    <cellStyle name="Normal 54 5 4" xfId="23564" xr:uid="{21C082F5-CEB0-4C7B-AA08-51D796E82ED9}"/>
    <cellStyle name="Normal 54 5 4 2" xfId="23565" xr:uid="{0968D1D2-72D4-4421-8E28-8A65C0386ABD}"/>
    <cellStyle name="Normal 54 5 5" xfId="23566" xr:uid="{A6664636-45EC-4E57-A376-D28F9E84D0FB}"/>
    <cellStyle name="Normal 54 5 5 2" xfId="23567" xr:uid="{ED9CAF3B-95B8-44BA-84CD-CBD1C0E6E5B0}"/>
    <cellStyle name="Normal 54 5_(2) SPGD Actuals" xfId="23568" xr:uid="{162B1525-270C-402A-814B-D4C366CBD1DE}"/>
    <cellStyle name="Normal 54 6" xfId="23569" xr:uid="{38801756-4FE3-4568-99BF-89DE80210445}"/>
    <cellStyle name="Normal 54 6 2" xfId="23570" xr:uid="{487B4066-07E3-4080-8518-A681CACC8BA8}"/>
    <cellStyle name="Normal 54 6 2 2" xfId="23571" xr:uid="{7C4313B3-B60A-4537-96DE-F4BF5F3500F9}"/>
    <cellStyle name="Normal 54 6 2 2 2" xfId="23572" xr:uid="{91D3B62C-E2E2-4759-8775-8139FB94F8A0}"/>
    <cellStyle name="Normal 54 6 2 3" xfId="23573" xr:uid="{E1980657-420F-4B3B-A5DC-073DBB4085F0}"/>
    <cellStyle name="Normal 54 6 2 3 2" xfId="23574" xr:uid="{12293DF0-5225-4F25-904A-BA821218CA42}"/>
    <cellStyle name="Normal 54 6 2 4" xfId="23575" xr:uid="{24815A4A-24F2-4DB4-9024-4D05D0ACF624}"/>
    <cellStyle name="Normal 54 6 2_PP" xfId="23576" xr:uid="{C24BE8F9-B3A3-4AD7-BC68-3172B377989E}"/>
    <cellStyle name="Normal 54 6 3" xfId="23577" xr:uid="{EB35E22D-6B4A-467A-BD6E-83CDED26A6C7}"/>
    <cellStyle name="Normal 54 6 3 2" xfId="23578" xr:uid="{7F37C51A-8C97-4A68-A9F0-0DA621F06DF7}"/>
    <cellStyle name="Normal 54 6 3 2 2" xfId="23579" xr:uid="{307ACA6F-8635-48FA-ACF1-3712FBA3F042}"/>
    <cellStyle name="Normal 54 6 3 3" xfId="23580" xr:uid="{5E520657-691D-43C5-963C-A534EC3A23D6}"/>
    <cellStyle name="Normal 54 6 3 3 2" xfId="23581" xr:uid="{E7F37148-39E3-4161-995A-F23AAACD669B}"/>
    <cellStyle name="Normal 54 6 3 4" xfId="23582" xr:uid="{462E000B-CB6F-4401-9E2A-17649CA51D5E}"/>
    <cellStyle name="Normal 54 6 3_PP" xfId="23583" xr:uid="{4FD6069A-C50D-43CD-8D62-9B82C4474177}"/>
    <cellStyle name="Normal 54 6 4" xfId="23584" xr:uid="{1B5CAEE8-681B-4C44-A1F2-433FC5F9849A}"/>
    <cellStyle name="Normal 54 6 4 2" xfId="23585" xr:uid="{2131EE43-BC58-4504-9409-FE12A5FBE1A1}"/>
    <cellStyle name="Normal 54 6 5" xfId="23586" xr:uid="{E684EB52-818C-4458-B6C4-5198C6F22A12}"/>
    <cellStyle name="Normal 54 6 5 2" xfId="23587" xr:uid="{F0E99536-4A73-48E9-8AA2-EBD4F2D53551}"/>
    <cellStyle name="Normal 54 6 6" xfId="23588" xr:uid="{C1D5146C-F589-4BB9-AB2F-9F12A51F481A}"/>
    <cellStyle name="Normal 54 6_(2) SPGD Actuals" xfId="23589" xr:uid="{09A23B37-8F25-4DA5-8574-195B98498F58}"/>
    <cellStyle name="Normal 54 7" xfId="23590" xr:uid="{8129ADE0-D34C-428E-9C75-D391673714A9}"/>
    <cellStyle name="Normal 54 7 2" xfId="23591" xr:uid="{897E47E3-EED9-494F-AAE2-9F76850C6641}"/>
    <cellStyle name="Normal 54 7 2 2" xfId="23592" xr:uid="{4754C345-894E-42DC-AEA7-252C69945C88}"/>
    <cellStyle name="Normal 54 7 3" xfId="23593" xr:uid="{7344636F-F098-4ED6-8CD1-529525C7E40E}"/>
    <cellStyle name="Normal 54 7 3 2" xfId="23594" xr:uid="{8BC1E13C-9409-42F8-8CFA-D77684D06034}"/>
    <cellStyle name="Normal 54 7 4" xfId="23595" xr:uid="{6AD060AE-1409-40CA-84A0-AE14DF2C1F8C}"/>
    <cellStyle name="Normal 54 7_PP" xfId="23596" xr:uid="{BE99F973-AD6B-42D1-9B9D-6028B68F66C7}"/>
    <cellStyle name="Normal 54 8" xfId="23597" xr:uid="{F550E1FD-F71D-4F4B-9A01-75503BD4ADD9}"/>
    <cellStyle name="Normal 54 8 2" xfId="23598" xr:uid="{9F013BB4-52A4-42BA-9960-BE0B82F08034}"/>
    <cellStyle name="Normal 54 8 2 2" xfId="23599" xr:uid="{FF6C2868-EF39-4BBE-A937-9345C813310D}"/>
    <cellStyle name="Normal 54 8 3" xfId="23600" xr:uid="{6E12EDAF-F8D4-4F96-946A-EC3C4CB83CF6}"/>
    <cellStyle name="Normal 54 8 3 2" xfId="23601" xr:uid="{EDDEE5DE-F6DB-4344-9F10-D7181CC70E3F}"/>
    <cellStyle name="Normal 54 8 4" xfId="23602" xr:uid="{660847FD-4AE1-47AA-B0E7-8DFFD7450D6E}"/>
    <cellStyle name="Normal 54 8_PP" xfId="23603" xr:uid="{D422762B-0D3A-4325-B302-852321001A3F}"/>
    <cellStyle name="Normal 54 9" xfId="23604" xr:uid="{4AD7E5D2-C1E4-4ECB-9601-8239E49387EE}"/>
    <cellStyle name="Normal 54 9 2" xfId="23605" xr:uid="{23F5EA1C-A7C3-4840-8073-AF7EDFDFBC97}"/>
    <cellStyle name="Normal 54 9 2 2" xfId="23606" xr:uid="{8E0F73BF-DF27-4AC0-8994-6E48B5072D23}"/>
    <cellStyle name="Normal 54 9 3" xfId="23607" xr:uid="{F864B537-89C2-4EC8-A250-FFCD6B172EE2}"/>
    <cellStyle name="Normal 54 9 3 2" xfId="23608" xr:uid="{94EEE011-F7B0-4A0C-BFFF-5C9DBFDB0EE2}"/>
    <cellStyle name="Normal 54 9 4" xfId="23609" xr:uid="{ECC70A2E-A884-460E-ABD9-A9300673DFF4}"/>
    <cellStyle name="Normal 54 9_PP" xfId="23610" xr:uid="{43E5336F-3E9F-429A-8E59-593F41C11F00}"/>
    <cellStyle name="Normal 54_(1) Control" xfId="23611" xr:uid="{8F8E838A-1023-407F-B0A1-EE10402E4D3F}"/>
    <cellStyle name="Normal 547" xfId="23612" xr:uid="{8C58962D-351B-4CA7-8D8A-9BC69A4BA975}"/>
    <cellStyle name="Normal 547 2" xfId="23613" xr:uid="{5544F419-6253-44A3-9DB5-525B8E4D3ADB}"/>
    <cellStyle name="Normal 547_PP" xfId="23614" xr:uid="{8C4A52EA-FE36-4CE9-8B54-D23EB64A3F92}"/>
    <cellStyle name="Normal 548" xfId="23615" xr:uid="{772C7BB2-E580-4A90-8E2E-7B66ACB28E07}"/>
    <cellStyle name="Normal 548 2" xfId="23616" xr:uid="{42E9E168-608E-4730-B0F8-9B6AED5226A2}"/>
    <cellStyle name="Normal 548_PP" xfId="23617" xr:uid="{1DD2C62E-CD64-460C-A6D4-980D7F665CAD}"/>
    <cellStyle name="Normal 549" xfId="23618" xr:uid="{058DCE3F-CBEB-4EE1-9689-D446405B5A12}"/>
    <cellStyle name="Normal 549 2" xfId="23619" xr:uid="{8E5547A6-BD23-4B7C-9CF6-52EA9129F1A1}"/>
    <cellStyle name="Normal 549_PP" xfId="23620" xr:uid="{900221C5-9A24-4228-8A4B-C29FB4E8EB5E}"/>
    <cellStyle name="Normal 55" xfId="23621" xr:uid="{333234DA-E4A9-47AF-B75A-CF8AD9A4AC20}"/>
    <cellStyle name="Normal 55 10" xfId="23622" xr:uid="{3A5CE57A-6F8A-47B3-9781-F1880C2859D5}"/>
    <cellStyle name="Normal 55 2" xfId="23623" xr:uid="{B2813E4C-9214-41A7-807C-CA18894AB401}"/>
    <cellStyle name="Normal 55 2 2" xfId="23624" xr:uid="{A1CA12C8-22F2-4DF5-8EBC-94CA7C83FC15}"/>
    <cellStyle name="Normal 55 2 2 2" xfId="23625" xr:uid="{934708F1-2679-49D4-B953-9AB2E78C6A43}"/>
    <cellStyle name="Normal 55 2 2 2 2" xfId="23626" xr:uid="{B9CA9778-9125-4B4C-A385-FCE9F803FB36}"/>
    <cellStyle name="Normal 55 2 2 2 2 2" xfId="23627" xr:uid="{21EAB254-39AE-41D7-9D57-A654DE0150CE}"/>
    <cellStyle name="Normal 55 2 2 2 3" xfId="23628" xr:uid="{6E9261CB-1045-47F0-A7B5-26B4DC594BA9}"/>
    <cellStyle name="Normal 55 2 2 2 3 2" xfId="23629" xr:uid="{B6FF7DD1-EA71-4798-B88F-9C8AB86D6358}"/>
    <cellStyle name="Normal 55 2 2 2 4" xfId="23630" xr:uid="{2B592DDD-5CC9-4AAF-9D12-0CF9D325318E}"/>
    <cellStyle name="Normal 55 2 2 2_PP" xfId="23631" xr:uid="{57BA5594-4AD0-4F2B-93F8-9C5E5BC7A798}"/>
    <cellStyle name="Normal 55 2 2 3" xfId="23632" xr:uid="{6928A0D6-2596-499B-90B0-F26F06E1C194}"/>
    <cellStyle name="Normal 55 2 2 4" xfId="23633" xr:uid="{007F344D-C1F0-4384-B538-989A303B1FA8}"/>
    <cellStyle name="Normal 55 2 2_(1a) Quarterly" xfId="23634" xr:uid="{44830814-EE21-4BBC-ABE5-A4D35E3069F6}"/>
    <cellStyle name="Normal 55 2 3" xfId="23635" xr:uid="{19289B33-7C19-46CF-A02C-A1417B22990A}"/>
    <cellStyle name="Normal 55 2 3 2" xfId="23636" xr:uid="{D74931E1-DD68-406A-A9FA-71E653A935AD}"/>
    <cellStyle name="Normal 55 2 3 2 2" xfId="23637" xr:uid="{FFDA53E4-AD31-4A70-81E9-18E1CBFDB107}"/>
    <cellStyle name="Normal 55 2 3 3" xfId="23638" xr:uid="{31958E95-DE79-4FFD-B4FB-9A955866BBD3}"/>
    <cellStyle name="Normal 55 2 3 3 2" xfId="23639" xr:uid="{5DDBD84A-B705-4007-8ACE-63D6F379BF28}"/>
    <cellStyle name="Normal 55 2 3 4" xfId="23640" xr:uid="{1613EF6F-0167-4BE1-B26C-46246CD5EBC2}"/>
    <cellStyle name="Normal 55 2 3_PP" xfId="23641" xr:uid="{47788B68-675E-4463-B0E4-48CBA524DF8F}"/>
    <cellStyle name="Normal 55 2 4" xfId="23642" xr:uid="{E333A060-A977-4A3C-AC4D-C2BAFF72410B}"/>
    <cellStyle name="Normal 55 2 5" xfId="23643" xr:uid="{A14CC4BE-BD80-46B9-AF65-B12FBF219018}"/>
    <cellStyle name="Normal 55 2_(1a) Quarterly" xfId="23644" xr:uid="{6A790438-46B9-4838-BAD6-D22A786B6FD4}"/>
    <cellStyle name="Normal 55 3" xfId="23645" xr:uid="{020A0772-E5F6-4950-8C8A-A7AEB699DEFF}"/>
    <cellStyle name="Normal 55 3 2" xfId="23646" xr:uid="{4B1017C2-9DFA-41D5-898D-B1AEB091CEA1}"/>
    <cellStyle name="Normal 55 3 2 2" xfId="23647" xr:uid="{DF6815BB-3BFB-40CB-B91B-E810DA536734}"/>
    <cellStyle name="Normal 55 3 2 2 2" xfId="23648" xr:uid="{02F3B956-FD6F-4868-8317-9598ACE3313E}"/>
    <cellStyle name="Normal 55 3 2 3" xfId="23649" xr:uid="{ECAEFDFC-67F4-4DB2-8A7C-A88CBCD4B58E}"/>
    <cellStyle name="Normal 55 3 2 3 2" xfId="23650" xr:uid="{8AECEB13-D590-4531-BA62-56229E6682BF}"/>
    <cellStyle name="Normal 55 3 2 4" xfId="23651" xr:uid="{AA88F249-B34A-4764-AA37-C9250A3C3B47}"/>
    <cellStyle name="Normal 55 3 2_PP" xfId="23652" xr:uid="{0874B541-BC10-4747-8766-14956E9844D2}"/>
    <cellStyle name="Normal 55 3 3" xfId="23653" xr:uid="{D66C0490-B437-45A1-B985-40D81FF13778}"/>
    <cellStyle name="Normal 55 3 3 2" xfId="23654" xr:uid="{20AA1DE3-5DBA-4F7B-8680-8622ABCF6FD1}"/>
    <cellStyle name="Normal 55 3 3 2 2" xfId="23655" xr:uid="{28DEADAB-7C72-4BAB-9BAC-A13492ABBB50}"/>
    <cellStyle name="Normal 55 3 3 3" xfId="23656" xr:uid="{29370E8D-B3E0-484E-B649-7253379C5496}"/>
    <cellStyle name="Normal 55 3 3 3 2" xfId="23657" xr:uid="{E14EF8D5-53F7-4099-9327-5AA01AFA4CB2}"/>
    <cellStyle name="Normal 55 3 3 4" xfId="23658" xr:uid="{7C9F7F2C-C066-435F-BDAA-C993BEEE16FE}"/>
    <cellStyle name="Normal 55 3 3_PP" xfId="23659" xr:uid="{F79F7972-7537-40D5-B04C-C2CE500F9C51}"/>
    <cellStyle name="Normal 55 3 4" xfId="23660" xr:uid="{8222904F-32E0-4022-AE7D-9AE962FEB06D}"/>
    <cellStyle name="Normal 55 3_(2) SPGD Actuals" xfId="23661" xr:uid="{414D5D0D-70CD-4212-A154-078BEA23F4F6}"/>
    <cellStyle name="Normal 55 4" xfId="23662" xr:uid="{238982ED-9596-4BC5-9741-C75BCADE7793}"/>
    <cellStyle name="Normal 55 4 2" xfId="23663" xr:uid="{5C47BA35-A4F6-4062-92FF-DC82D13E8E42}"/>
    <cellStyle name="Normal 55 4 2 2" xfId="23664" xr:uid="{B8C1AFE3-88CF-4C57-AB0A-54AE07E063D0}"/>
    <cellStyle name="Normal 55 4 2 2 2" xfId="23665" xr:uid="{EE6F2F7B-B4BA-4390-A815-2DA8D8D77E6A}"/>
    <cellStyle name="Normal 55 4 2 3" xfId="23666" xr:uid="{8FEA6590-FBB5-44D6-BBA8-52D184B69D7A}"/>
    <cellStyle name="Normal 55 4 2 3 2" xfId="23667" xr:uid="{18540DB9-8475-46E0-84B4-7E8748D24373}"/>
    <cellStyle name="Normal 55 4 2 4" xfId="23668" xr:uid="{E5ADCD07-7082-44A0-B519-9C14A5A0B614}"/>
    <cellStyle name="Normal 55 4 2_PP" xfId="23669" xr:uid="{02CEA087-6C71-4F49-B843-922761D74ACF}"/>
    <cellStyle name="Normal 55 4 3" xfId="23670" xr:uid="{666D4A58-9CB4-4EF5-9C98-7118B67458DE}"/>
    <cellStyle name="Normal 55 4 3 2" xfId="23671" xr:uid="{47F44BCC-9278-4E54-8ADA-E951BE15D338}"/>
    <cellStyle name="Normal 55 4 3 2 2" xfId="23672" xr:uid="{122F2937-6AB7-4196-AEFA-9DE2ABE162D0}"/>
    <cellStyle name="Normal 55 4 3 3" xfId="23673" xr:uid="{8BB7419F-A157-4C6D-AAE2-1E2158278119}"/>
    <cellStyle name="Normal 55 4 3 3 2" xfId="23674" xr:uid="{2651AE98-71C2-46EC-B478-F298066E3645}"/>
    <cellStyle name="Normal 55 4 3 4" xfId="23675" xr:uid="{CEC606B9-B1CD-4991-B443-C98DCA0DEE68}"/>
    <cellStyle name="Normal 55 4 3_PP" xfId="23676" xr:uid="{E1B6D531-C38C-41DA-A43B-38F915BDDEB0}"/>
    <cellStyle name="Normal 55 4 4" xfId="23677" xr:uid="{CAADB87F-95F0-4CF6-84C2-06DC0B59E6FE}"/>
    <cellStyle name="Normal 55 4 5" xfId="23678" xr:uid="{0A293411-9F5C-4EDF-8BE0-0487520A860F}"/>
    <cellStyle name="Normal 55 4_(1a) Quarterly" xfId="23679" xr:uid="{73465B2A-383C-47EE-82F8-2D5965769439}"/>
    <cellStyle name="Normal 55 5" xfId="23680" xr:uid="{D15EDF97-76B4-4B4F-8FC3-E17273BDC600}"/>
    <cellStyle name="Normal 55 5 2" xfId="23681" xr:uid="{6EEC94C6-7CEE-496C-8A34-595C6B51FC4A}"/>
    <cellStyle name="Normal 55 5 2 2" xfId="23682" xr:uid="{B95AEE64-491A-4747-A945-F30091EFCC47}"/>
    <cellStyle name="Normal 55 5 2 2 2" xfId="23683" xr:uid="{AFECBE8A-B29E-41B3-9D0B-E243F9010891}"/>
    <cellStyle name="Normal 55 5 2 3" xfId="23684" xr:uid="{44523A11-FFA3-460B-8D24-E5FC604F825B}"/>
    <cellStyle name="Normal 55 5 2 3 2" xfId="23685" xr:uid="{191081BD-4D33-4BEF-BFC1-7F21FE7E5354}"/>
    <cellStyle name="Normal 55 5 2 4" xfId="23686" xr:uid="{A8DFCA2A-01F5-4ACF-A413-0A8D5043D1C9}"/>
    <cellStyle name="Normal 55 5 2_PP" xfId="23687" xr:uid="{0B4914A9-A920-4762-B6F9-8B6242B80C5F}"/>
    <cellStyle name="Normal 55 5 3" xfId="23688" xr:uid="{B3A6C8BD-76DA-4BE9-B7D7-F3506C1CE666}"/>
    <cellStyle name="Normal 55 5 3 2" xfId="23689" xr:uid="{62A8BD20-DA31-4B26-9B6C-308890E20163}"/>
    <cellStyle name="Normal 55 5 3 2 2" xfId="23690" xr:uid="{7B0E9ACA-3EA5-4A7B-A9A6-86B45DB58D17}"/>
    <cellStyle name="Normal 55 5 3 3" xfId="23691" xr:uid="{85022538-0F14-4B12-A465-BA6C1E188684}"/>
    <cellStyle name="Normal 55 5 3 3 2" xfId="23692" xr:uid="{D86078AB-38E4-4AF5-B3CA-AB368AC5CEB4}"/>
    <cellStyle name="Normal 55 5 3 4" xfId="23693" xr:uid="{72C10F9A-AA53-4966-9163-2098DCD8B5E5}"/>
    <cellStyle name="Normal 55 5 3_PP" xfId="23694" xr:uid="{709F9AAE-FAAF-483C-8913-2A9826B833F8}"/>
    <cellStyle name="Normal 55 5 4" xfId="23695" xr:uid="{BD3B672C-01DA-4513-804E-C54C9FD06A5E}"/>
    <cellStyle name="Normal 55 5 4 2" xfId="23696" xr:uid="{02F875DA-C14D-42DF-A86E-5CA03711CD81}"/>
    <cellStyle name="Normal 55 5 5" xfId="23697" xr:uid="{9CB95235-56FD-4EA6-9BA2-2CEC601C8C6A}"/>
    <cellStyle name="Normal 55 5 5 2" xfId="23698" xr:uid="{D23587DB-C576-42B9-A623-BF5D678BAD29}"/>
    <cellStyle name="Normal 55 5_(2) SPGD Actuals" xfId="23699" xr:uid="{D93A5A01-0435-4082-80E8-DA5D9DEB393B}"/>
    <cellStyle name="Normal 55 6" xfId="23700" xr:uid="{9A08D9FE-7EEA-4AA2-B45E-61951A424691}"/>
    <cellStyle name="Normal 55 6 2" xfId="23701" xr:uid="{0C78B11A-0EA4-494C-9444-73019CB659FB}"/>
    <cellStyle name="Normal 55 6 2 2" xfId="23702" xr:uid="{D6C8940C-28FC-4573-8D54-2D5726DADB69}"/>
    <cellStyle name="Normal 55 6 3" xfId="23703" xr:uid="{545869C8-3EDB-4DA5-8D7D-7BE87108B89A}"/>
    <cellStyle name="Normal 55 6 3 2" xfId="23704" xr:uid="{D235E7EF-DACD-4491-9B87-D697CA9BF637}"/>
    <cellStyle name="Normal 55 6 4" xfId="23705" xr:uid="{AE3F00D9-5735-4FCD-A07D-B6EE4B3E4FD0}"/>
    <cellStyle name="Normal 55 6_PP" xfId="23706" xr:uid="{DCD96326-6A9A-45AA-9CA3-1230F9144B55}"/>
    <cellStyle name="Normal 55 7" xfId="23707" xr:uid="{064D1568-0914-4E57-BD45-970B79316D3E}"/>
    <cellStyle name="Normal 55 7 2" xfId="23708" xr:uid="{6E436C0E-5B5E-43C6-AD2E-B8E055392D93}"/>
    <cellStyle name="Normal 55 7 2 2" xfId="23709" xr:uid="{3A05B7F9-27CF-4255-B096-78C3AD15AFC4}"/>
    <cellStyle name="Normal 55 7 3" xfId="23710" xr:uid="{8BC237B5-CD30-4280-B3CF-B139FF66B674}"/>
    <cellStyle name="Normal 55 7 3 2" xfId="23711" xr:uid="{E6EF1B99-025C-44F8-A324-085EBEFB4AC8}"/>
    <cellStyle name="Normal 55 7 4" xfId="23712" xr:uid="{22C2BB4F-6381-461D-A9F7-2C8192E96293}"/>
    <cellStyle name="Normal 55 7_PP" xfId="23713" xr:uid="{0A077FC6-2150-499B-B82A-0F6876F99D3F}"/>
    <cellStyle name="Normal 55 8" xfId="23714" xr:uid="{B8C22684-B3E3-4333-956B-323F769AA5C3}"/>
    <cellStyle name="Normal 55 8 2" xfId="23715" xr:uid="{E52B0C3D-7D81-4EA3-8A04-D8D9DDBB866A}"/>
    <cellStyle name="Normal 55 8 2 2" xfId="23716" xr:uid="{2F3F1AE7-6E4F-46C7-937A-E03EDDD5F7F5}"/>
    <cellStyle name="Normal 55 8 3" xfId="23717" xr:uid="{FE411D78-C42B-4C3A-9F02-72AE5A3042E0}"/>
    <cellStyle name="Normal 55 8 3 2" xfId="23718" xr:uid="{5A25FE78-E347-464D-9820-FB2E8272F533}"/>
    <cellStyle name="Normal 55 8 4" xfId="23719" xr:uid="{4A617EFE-DAE7-40A2-9969-3D87548E05FB}"/>
    <cellStyle name="Normal 55 8_PP" xfId="23720" xr:uid="{E6EF5610-9F99-4F3A-8ABB-D4976F230C0B}"/>
    <cellStyle name="Normal 55 9" xfId="23721" xr:uid="{3124D3BD-9D6E-481D-A69A-0DF643AEDED8}"/>
    <cellStyle name="Normal 55_(1) Control" xfId="23722" xr:uid="{02C3642B-2BC4-455B-B4E3-5073209A2FAC}"/>
    <cellStyle name="Normal 550" xfId="23723" xr:uid="{AE4FCD8F-089B-4118-816B-37A8C7A84903}"/>
    <cellStyle name="Normal 550 2" xfId="23724" xr:uid="{A2AFD716-C99F-4A0F-AE96-FAA6181BBD21}"/>
    <cellStyle name="Normal 550_PP" xfId="23725" xr:uid="{8F811147-06BE-4DC6-ABB1-E9D6CA8EED61}"/>
    <cellStyle name="Normal 551" xfId="23726" xr:uid="{6C16C8A0-F9F2-4780-96E1-14A1BE5A9727}"/>
    <cellStyle name="Normal 551 2" xfId="23727" xr:uid="{D91D1E3A-630A-420C-8F1F-5186D4159EFD}"/>
    <cellStyle name="Normal 551_PP" xfId="23728" xr:uid="{263A465D-9AC9-4CB3-9D80-D1D52B6D3184}"/>
    <cellStyle name="Normal 56" xfId="23729" xr:uid="{B0392017-5552-4524-B226-AF4C0E3372D8}"/>
    <cellStyle name="Normal 56 10" xfId="23730" xr:uid="{5D5CACB2-CD22-4C49-AB82-C3AFA3FD8587}"/>
    <cellStyle name="Normal 56 11" xfId="23731" xr:uid="{BBF5552B-29F4-452E-B325-25C5665612E5}"/>
    <cellStyle name="Normal 56 2" xfId="23732" xr:uid="{516426AD-A01A-40AD-A659-D0ABB41BA459}"/>
    <cellStyle name="Normal 56 2 2" xfId="23733" xr:uid="{1686EC38-1C31-47E2-A777-3571B97C9F63}"/>
    <cellStyle name="Normal 56 2 2 2" xfId="23734" xr:uid="{E837C3AD-C5A2-4379-9566-44130E055F45}"/>
    <cellStyle name="Normal 56 2 2 2 2" xfId="23735" xr:uid="{BEBD6E12-2254-44F1-9260-838E6A308614}"/>
    <cellStyle name="Normal 56 2 2 3" xfId="23736" xr:uid="{9E64BADE-4FF0-4A18-AC70-DC89015AC775}"/>
    <cellStyle name="Normal 56 2 2 3 2" xfId="23737" xr:uid="{B4D3E3FE-BCB0-4C88-BC4E-C854C73A8632}"/>
    <cellStyle name="Normal 56 2 2 4" xfId="23738" xr:uid="{C2C725B7-8E9E-48B0-9A5A-1A9108EC5D61}"/>
    <cellStyle name="Normal 56 2 2_PP" xfId="23739" xr:uid="{AF6FFDE5-47FD-4AE8-ACC6-E26D79B2B731}"/>
    <cellStyle name="Normal 56 2 3" xfId="23740" xr:uid="{A02711A0-B291-41D3-91D0-E2AD0CB275B9}"/>
    <cellStyle name="Normal 56 2 3 2" xfId="23741" xr:uid="{6BBB1B63-7417-4180-BDE0-B10403C7B9CD}"/>
    <cellStyle name="Normal 56 2 3 2 2" xfId="23742" xr:uid="{5A0E4185-0EE4-430D-8267-954A59A939A2}"/>
    <cellStyle name="Normal 56 2 3 3" xfId="23743" xr:uid="{3AB6344F-A07B-4454-8D72-24E3713A7502}"/>
    <cellStyle name="Normal 56 2 3 3 2" xfId="23744" xr:uid="{99EEEFFC-DFC1-4C45-BB21-8C3737677A43}"/>
    <cellStyle name="Normal 56 2 3 4" xfId="23745" xr:uid="{C84D5117-F0ED-4A86-8F20-09B220C117C6}"/>
    <cellStyle name="Normal 56 2 3_PP" xfId="23746" xr:uid="{2B785798-A3D2-4FEB-A72C-EADC4D8F38B0}"/>
    <cellStyle name="Normal 56 2 4" xfId="23747" xr:uid="{9B6833A2-CC23-42BD-A39B-BAC4DAE8AFB5}"/>
    <cellStyle name="Normal 56 2_(2) SPGD Actuals" xfId="23748" xr:uid="{A3E7638C-7EBF-49DA-A847-640E44A34D81}"/>
    <cellStyle name="Normal 56 3" xfId="23749" xr:uid="{9DEDB292-621A-4848-A8F7-89994008EF51}"/>
    <cellStyle name="Normal 56 3 2" xfId="23750" xr:uid="{3E1EB529-92BE-4BA2-AB50-5EBDE1C29B6F}"/>
    <cellStyle name="Normal 56 3 2 2" xfId="23751" xr:uid="{5AB58147-6226-4DF4-9FEB-DB3D26DD4243}"/>
    <cellStyle name="Normal 56 3 2 2 2" xfId="23752" xr:uid="{4DAEB674-76AF-47A5-BB00-11F662B51C22}"/>
    <cellStyle name="Normal 56 3 2 3" xfId="23753" xr:uid="{27375C68-7EE2-4607-89FA-BC0307C0927D}"/>
    <cellStyle name="Normal 56 3 2 3 2" xfId="23754" xr:uid="{0E466D2C-A0F5-4205-8DA8-6DD8011C1298}"/>
    <cellStyle name="Normal 56 3 2_PP" xfId="23755" xr:uid="{62357B61-BABD-4450-94D1-B714B0426F1E}"/>
    <cellStyle name="Normal 56 3 3" xfId="23756" xr:uid="{D4A160AA-AA1B-4567-8010-923F7786380D}"/>
    <cellStyle name="Normal 56 3 3 2" xfId="23757" xr:uid="{295D90CE-EC4D-47C3-8136-F280F243694F}"/>
    <cellStyle name="Normal 56 3 3 2 2" xfId="23758" xr:uid="{8904B4B5-D539-46B5-9860-44C03B354EA3}"/>
    <cellStyle name="Normal 56 3 3 3" xfId="23759" xr:uid="{A0AF8095-9C62-4E57-8623-274D864B9568}"/>
    <cellStyle name="Normal 56 3 3 3 2" xfId="23760" xr:uid="{78FAB218-8943-4E70-AEBB-B4DCE19FF767}"/>
    <cellStyle name="Normal 56 3 3 4" xfId="23761" xr:uid="{A5466EA6-23DF-4FE7-9C11-894266E93384}"/>
    <cellStyle name="Normal 56 3 3_PP" xfId="23762" xr:uid="{C7E2A3B2-5386-4D95-B447-DA67BE2659A0}"/>
    <cellStyle name="Normal 56 3 4" xfId="23763" xr:uid="{D6681CF0-17CE-4580-8BAA-F96919BCE26B}"/>
    <cellStyle name="Normal 56 3 4 2" xfId="23764" xr:uid="{5D76A687-B073-4B8A-B7F7-F05EFF5374E4}"/>
    <cellStyle name="Normal 56 3 4_PP" xfId="23765" xr:uid="{81E7EBBD-D44E-4293-AC1D-D0C5B519243D}"/>
    <cellStyle name="Normal 56 3 5" xfId="23766" xr:uid="{E8296313-FA30-425B-B003-6CE7887204E2}"/>
    <cellStyle name="Normal 56 3_(2) SPGD Actuals" xfId="23767" xr:uid="{591B8CBF-CB8B-4A19-BB88-7EE55794A53B}"/>
    <cellStyle name="Normal 56 4" xfId="23768" xr:uid="{ED0621B9-8D60-4CB8-8408-B6580E787AD2}"/>
    <cellStyle name="Normal 56 4 2" xfId="23769" xr:uid="{5F3F84D3-DFF3-4FDF-9D76-C40105FC7AF6}"/>
    <cellStyle name="Normal 56 4 2 2" xfId="23770" xr:uid="{810B743A-6F61-4AC6-B3DE-16DE8CA48C49}"/>
    <cellStyle name="Normal 56 4 2 2 2" xfId="23771" xr:uid="{CD857CDE-7B6B-44A3-B699-1313F80F9343}"/>
    <cellStyle name="Normal 56 4 2 3" xfId="23772" xr:uid="{85386292-C7D0-4373-BC59-103648FCA7C8}"/>
    <cellStyle name="Normal 56 4 2 3 2" xfId="23773" xr:uid="{3229333C-CAA2-4CA7-90FF-570E8E3EAB30}"/>
    <cellStyle name="Normal 56 4 2 4" xfId="23774" xr:uid="{0861CADC-5BC5-4E03-AC57-B70B4A95D4F8}"/>
    <cellStyle name="Normal 56 4 2_PP" xfId="23775" xr:uid="{D1D4EE77-BEAB-4B23-A922-CBAA0C142392}"/>
    <cellStyle name="Normal 56 4 3" xfId="23776" xr:uid="{FBFFE56B-B033-47EE-9B7C-F766628AE065}"/>
    <cellStyle name="Normal 56 4 3 2" xfId="23777" xr:uid="{8BC8C5D4-B071-4946-886F-4B08E66E635D}"/>
    <cellStyle name="Normal 56 4 3 2 2" xfId="23778" xr:uid="{2C895928-4614-4989-82E1-788C7E8D316B}"/>
    <cellStyle name="Normal 56 4 3 3" xfId="23779" xr:uid="{DDC51840-E651-4311-B4E1-971B456A7FC3}"/>
    <cellStyle name="Normal 56 4 3 3 2" xfId="23780" xr:uid="{8F5EF406-F6C2-4A6F-8CC1-DA56964EBC35}"/>
    <cellStyle name="Normal 56 4 3 4" xfId="23781" xr:uid="{C41D9FBA-A92B-4AB5-9265-45AAAB73EA75}"/>
    <cellStyle name="Normal 56 4 3_PP" xfId="23782" xr:uid="{B9AF8ECA-A090-450A-AE0E-D24FD5D5AB6D}"/>
    <cellStyle name="Normal 56 4 4" xfId="23783" xr:uid="{DCC899D2-3180-488A-BA45-1608FC82A55D}"/>
    <cellStyle name="Normal 56 4 5" xfId="23784" xr:uid="{12B2E247-44C6-474A-AB67-E8326AB5D837}"/>
    <cellStyle name="Normal 56 4_(2) SPGD Actuals" xfId="23785" xr:uid="{4D0B040B-16FA-48D7-8488-661B8F9CD9EE}"/>
    <cellStyle name="Normal 56 5" xfId="23786" xr:uid="{4EBE6E9E-3FF3-4DBB-87AE-D2C282DAEC8E}"/>
    <cellStyle name="Normal 56 5 2" xfId="23787" xr:uid="{035F82F9-9E02-4112-ADF0-719522D4D61D}"/>
    <cellStyle name="Normal 56 5 2 2" xfId="23788" xr:uid="{A11456E0-B941-42ED-AD4B-562D47422F7E}"/>
    <cellStyle name="Normal 56 5 2 2 2" xfId="23789" xr:uid="{7F31ACF0-73E0-46A4-A48A-66E05683A6D2}"/>
    <cellStyle name="Normal 56 5 2 3" xfId="23790" xr:uid="{409210BE-16D4-42BC-950B-8509480F1F91}"/>
    <cellStyle name="Normal 56 5 2 3 2" xfId="23791" xr:uid="{E3D78002-590B-4195-BCA0-62E60DA020CB}"/>
    <cellStyle name="Normal 56 5 2 4" xfId="23792" xr:uid="{C2099499-1341-4E34-8AEE-F11E02CC790F}"/>
    <cellStyle name="Normal 56 5 2_PP" xfId="23793" xr:uid="{F7A4CEB2-D365-42B5-A159-DAB433CB6AA9}"/>
    <cellStyle name="Normal 56 5 3" xfId="23794" xr:uid="{C322FB08-10BE-4BD3-84AE-B8A8D46D5D3C}"/>
    <cellStyle name="Normal 56 5 3 2" xfId="23795" xr:uid="{D45A5D53-2A73-45C7-9D89-648C18680312}"/>
    <cellStyle name="Normal 56 5 3 2 2" xfId="23796" xr:uid="{C4615177-4D46-482F-8569-3D5BB16D7F3F}"/>
    <cellStyle name="Normal 56 5 3 3" xfId="23797" xr:uid="{B902ECDC-1921-4DC6-9A67-1BD3AF8E1EC1}"/>
    <cellStyle name="Normal 56 5 3 3 2" xfId="23798" xr:uid="{A152E6B8-330C-4F9D-AF4C-DCEDCF6DF75E}"/>
    <cellStyle name="Normal 56 5 3 4" xfId="23799" xr:uid="{E0DEC91B-58AF-48AF-A283-02A287F39DEA}"/>
    <cellStyle name="Normal 56 5 3_PP" xfId="23800" xr:uid="{C464BE80-D6CE-43D1-827C-A937245CE563}"/>
    <cellStyle name="Normal 56 5 4" xfId="23801" xr:uid="{BE27E44E-EA6A-41F7-8C56-064CAEA26EC0}"/>
    <cellStyle name="Normal 56 5 4 2" xfId="23802" xr:uid="{58E18962-DE49-46DA-8EA5-5EC4B3E8F14C}"/>
    <cellStyle name="Normal 56 5 5" xfId="23803" xr:uid="{BE4EA963-8827-4CF7-9C87-74EACDDCCC45}"/>
    <cellStyle name="Normal 56 5 5 2" xfId="23804" xr:uid="{50EF3FE5-0E11-4E61-B57B-9B4B1F35A67D}"/>
    <cellStyle name="Normal 56 5 6" xfId="23805" xr:uid="{1804AAC5-A969-4E73-A816-F74AADA2BBF4}"/>
    <cellStyle name="Normal 56 5_(2) SPGD Actuals" xfId="23806" xr:uid="{97CF35F1-319C-4E07-B817-33FE0115A56A}"/>
    <cellStyle name="Normal 56 6" xfId="23807" xr:uid="{2FBF5038-77F9-428D-AF26-D014FEA0A047}"/>
    <cellStyle name="Normal 56 6 2" xfId="23808" xr:uid="{8B57B3FC-E3BB-4100-A3BF-88BFAEF7C666}"/>
    <cellStyle name="Normal 56 6 2 2" xfId="23809" xr:uid="{83490A69-473D-4B14-ADFA-83BBD52F544D}"/>
    <cellStyle name="Normal 56 6 3" xfId="23810" xr:uid="{B2784D02-E5E7-4F24-8BB3-48FFBB2A7E67}"/>
    <cellStyle name="Normal 56 6 3 2" xfId="23811" xr:uid="{CDA7D227-5308-4CE1-ACAA-40B667A0D232}"/>
    <cellStyle name="Normal 56 6 4" xfId="23812" xr:uid="{4B067E8F-431F-4737-AEB2-10E4B07B7151}"/>
    <cellStyle name="Normal 56 6_PP" xfId="23813" xr:uid="{E09F7D1A-2575-4AFE-A092-AC15838B003E}"/>
    <cellStyle name="Normal 56 7" xfId="23814" xr:uid="{35453FC7-2C8A-40FF-B147-0E34D4B65BEA}"/>
    <cellStyle name="Normal 56 7 2" xfId="23815" xr:uid="{0AEBAEF4-ED95-485B-AFA4-78BC2131F663}"/>
    <cellStyle name="Normal 56 7 2 2" xfId="23816" xr:uid="{D0983AD4-F8BF-4BC0-A48C-5148176FC3F3}"/>
    <cellStyle name="Normal 56 7 3" xfId="23817" xr:uid="{3A3CF40E-60FF-4044-B62C-DB20878878EB}"/>
    <cellStyle name="Normal 56 7 3 2" xfId="23818" xr:uid="{AE12D046-E7B3-48D9-89A4-9F0B90CD5074}"/>
    <cellStyle name="Normal 56 7 4" xfId="23819" xr:uid="{D0A1B343-102A-4AF6-A76B-8DB6A2E50AE2}"/>
    <cellStyle name="Normal 56 7_PP" xfId="23820" xr:uid="{B6DD8E10-50DB-4FD1-B0F4-CA97657DB0C1}"/>
    <cellStyle name="Normal 56 8" xfId="23821" xr:uid="{31353446-E3D6-4474-B28A-5A2E33B861BB}"/>
    <cellStyle name="Normal 56 8 2" xfId="23822" xr:uid="{3F15FCE7-759D-4981-B618-CB7B288C3CA5}"/>
    <cellStyle name="Normal 56 8_PP" xfId="23823" xr:uid="{D4BC5B86-0681-497C-9AFD-3F36B0953E1B}"/>
    <cellStyle name="Normal 56 9" xfId="23824" xr:uid="{70DD910D-1CE2-4858-B3A8-2FDAAB37E7BD}"/>
    <cellStyle name="Normal 56 9 2" xfId="23825" xr:uid="{128363E3-8E6C-4531-B57F-30787612B1AD}"/>
    <cellStyle name="Normal 56 9_PP" xfId="23826" xr:uid="{B9B9831F-16EC-4B45-B363-B6063A55A9BC}"/>
    <cellStyle name="Normal 56_(1) Control" xfId="23827" xr:uid="{EC4A94CB-86FD-4FF9-AF2D-15C5EB2AB27A}"/>
    <cellStyle name="Normal 567" xfId="23828" xr:uid="{F0B8FF6A-FBF4-4C7C-A422-48E4BD5DFD48}"/>
    <cellStyle name="Normal 567 2" xfId="23829" xr:uid="{A41B2CBC-A39A-462A-BE73-93DB1909393E}"/>
    <cellStyle name="Normal 567_PP" xfId="23830" xr:uid="{1D340FF5-3E72-4256-9420-F9BA2D35F6A6}"/>
    <cellStyle name="Normal 568" xfId="23831" xr:uid="{CCD5E0A1-B30A-42C0-8503-E24F47C6A523}"/>
    <cellStyle name="Normal 568 2" xfId="23832" xr:uid="{69147724-3B4D-4C28-AD2B-54511C852C32}"/>
    <cellStyle name="Normal 568_PP" xfId="23833" xr:uid="{F1C8BCCA-6BB9-4734-9BA3-F6365A77D760}"/>
    <cellStyle name="Normal 569" xfId="23834" xr:uid="{9C5B0943-32CE-4484-8237-E4F2953E3730}"/>
    <cellStyle name="Normal 569 2" xfId="23835" xr:uid="{7AC1350A-267B-4E8D-88DE-E4BF8DF3F7F6}"/>
    <cellStyle name="Normal 569_PP" xfId="23836" xr:uid="{8E07072B-2165-456B-AD90-AC8E5E4EDD71}"/>
    <cellStyle name="Normal 57" xfId="23837" xr:uid="{855EAFD5-DAE3-45ED-9FA7-3F8882F8031F}"/>
    <cellStyle name="Normal 57 10" xfId="23838" xr:uid="{492DC2D3-A5AB-4FA5-8C47-D0F5AF434430}"/>
    <cellStyle name="Normal 57 2" xfId="23839" xr:uid="{AF8B1D93-4DD4-451A-B363-104BA8E739AD}"/>
    <cellStyle name="Normal 57 2 2" xfId="23840" xr:uid="{071A00A0-D376-4D56-AE8E-2C40A076D983}"/>
    <cellStyle name="Normal 57 2 2 2" xfId="23841" xr:uid="{CEF3542B-3B3C-400C-A0A1-E0AE37E255B1}"/>
    <cellStyle name="Normal 57 2 2 2 2" xfId="23842" xr:uid="{F19A9E06-36F9-4380-851B-1FA9C5B8813C}"/>
    <cellStyle name="Normal 57 2 2 3" xfId="23843" xr:uid="{30FB7E97-9442-4A4A-B27B-F7715E903F9C}"/>
    <cellStyle name="Normal 57 2 2 3 2" xfId="23844" xr:uid="{B52E0AAD-2CAF-4408-B18B-0EAE83E9519C}"/>
    <cellStyle name="Normal 57 2 2 4" xfId="23845" xr:uid="{D6DFC553-5284-4643-AEDF-40D20541D140}"/>
    <cellStyle name="Normal 57 2 2_PP" xfId="23846" xr:uid="{2720FB71-60E3-4DE3-A0F2-FEC99F0F8772}"/>
    <cellStyle name="Normal 57 2 3" xfId="23847" xr:uid="{E70529F2-FC18-4CA9-AFDA-ACBFD3E9AF55}"/>
    <cellStyle name="Normal 57 2 3 2" xfId="23848" xr:uid="{82C5441F-E0C1-4CEE-993B-68D4EBB3B582}"/>
    <cellStyle name="Normal 57 2 3 2 2" xfId="23849" xr:uid="{299F571F-5B4A-4035-8E7F-5C4587723A09}"/>
    <cellStyle name="Normal 57 2 3 3" xfId="23850" xr:uid="{7A6807F9-9BD8-4A20-B390-3DC482462559}"/>
    <cellStyle name="Normal 57 2 3 3 2" xfId="23851" xr:uid="{670D75A9-9F68-46EE-A5BB-8D82427333F6}"/>
    <cellStyle name="Normal 57 2 3 4" xfId="23852" xr:uid="{7E89E85F-F952-4AB7-B97A-D4D415FBC6CB}"/>
    <cellStyle name="Normal 57 2 3_PP" xfId="23853" xr:uid="{BA04C905-47D0-43A0-9FD9-704F84C80D20}"/>
    <cellStyle name="Normal 57 2 4" xfId="23854" xr:uid="{B734D826-FD96-40EA-841B-7A8DED353BF7}"/>
    <cellStyle name="Normal 57 2_(2) SPGD Actuals" xfId="23855" xr:uid="{0FA5F4B6-5710-4840-9963-3AA3CBAE2A9B}"/>
    <cellStyle name="Normal 57 3" xfId="23856" xr:uid="{0AEAEA6D-315B-4FD4-863B-9C062BC3B112}"/>
    <cellStyle name="Normal 57 3 2" xfId="23857" xr:uid="{4F6DFE7A-F59C-45F6-A464-F30FD2B6B655}"/>
    <cellStyle name="Normal 57 3 2 2" xfId="23858" xr:uid="{A6D7AF1F-1E94-4220-A1CA-FBB21CA12AFC}"/>
    <cellStyle name="Normal 57 3 2 2 2" xfId="23859" xr:uid="{79BCF9EF-2573-409C-BF0D-C1A824BC7EAE}"/>
    <cellStyle name="Normal 57 3 2 3" xfId="23860" xr:uid="{9C246812-0873-4BD2-A7EB-6CBE6AF2C3AA}"/>
    <cellStyle name="Normal 57 3 2 3 2" xfId="23861" xr:uid="{66A7DFCF-0B0B-4F58-85BF-DE0BD6464B89}"/>
    <cellStyle name="Normal 57 3 2 4" xfId="23862" xr:uid="{1EAE21ED-FA96-4ED1-AD5B-BCD3367640E0}"/>
    <cellStyle name="Normal 57 3 2_PP" xfId="23863" xr:uid="{9206AD59-06FE-4F1F-B3C7-66EEDE8B299A}"/>
    <cellStyle name="Normal 57 3 3" xfId="23864" xr:uid="{7E0DF404-49A3-495F-AF23-99FB802ADBAA}"/>
    <cellStyle name="Normal 57 3 3 2" xfId="23865" xr:uid="{CEDC5025-BF06-4FF2-9B72-1E48E8E0DD53}"/>
    <cellStyle name="Normal 57 3 3 2 2" xfId="23866" xr:uid="{5289D131-2EE7-46BA-B84A-FF281ED04C2E}"/>
    <cellStyle name="Normal 57 3 3 3" xfId="23867" xr:uid="{03C76699-4029-45A8-8219-08DC305AC1FD}"/>
    <cellStyle name="Normal 57 3 3 3 2" xfId="23868" xr:uid="{ECE7CF5A-3791-4E05-8E7C-E0DF00C25FEE}"/>
    <cellStyle name="Normal 57 3 3 4" xfId="23869" xr:uid="{AD8DBB42-BE9C-4A23-9B9B-D7367CC59E4D}"/>
    <cellStyle name="Normal 57 3 3_PP" xfId="23870" xr:uid="{E76FB8AB-4F6D-42AB-A889-C6BA51AF42FC}"/>
    <cellStyle name="Normal 57 3 4" xfId="23871" xr:uid="{13A6E74F-2A58-4D1D-8EBF-B9EB24477DB8}"/>
    <cellStyle name="Normal 57 3 4 2" xfId="23872" xr:uid="{94E75F67-AB1D-4BF4-940B-6C4373CAD2DB}"/>
    <cellStyle name="Normal 57 3 5" xfId="23873" xr:uid="{A5E96712-4A7F-4A8D-8CB4-4B777ECD34CE}"/>
    <cellStyle name="Normal 57 3 5 2" xfId="23874" xr:uid="{C5EF25E1-4E4C-4340-BB5A-036D14A66C54}"/>
    <cellStyle name="Normal 57 3_(2) SPGD Actuals" xfId="23875" xr:uid="{44520EC8-756B-4DFE-9009-8E6E1E03FFEA}"/>
    <cellStyle name="Normal 57 4" xfId="23876" xr:uid="{758754D1-5533-4520-B855-3EFDB4B415F5}"/>
    <cellStyle name="Normal 57 4 2" xfId="23877" xr:uid="{886DFE6B-7FA9-4048-9DE1-F211BC052BC2}"/>
    <cellStyle name="Normal 57 4 2 2" xfId="23878" xr:uid="{13AE4BD4-B897-428B-91A6-1026A1E97008}"/>
    <cellStyle name="Normal 57 4 2 2 2" xfId="23879" xr:uid="{85468DB9-6E9D-4B22-8B93-AAC9810BDB3E}"/>
    <cellStyle name="Normal 57 4 2 3" xfId="23880" xr:uid="{ED7BED90-BA25-49B6-A8AE-FDFA1ACC24BF}"/>
    <cellStyle name="Normal 57 4 2 3 2" xfId="23881" xr:uid="{1A6E00B3-FD50-4372-8803-8AC97D264C81}"/>
    <cellStyle name="Normal 57 4 2 4" xfId="23882" xr:uid="{94484FAD-9503-498C-8E17-199B7D1585F0}"/>
    <cellStyle name="Normal 57 4 2_PP" xfId="23883" xr:uid="{1CDD7330-63A7-4B20-80CB-751A62067590}"/>
    <cellStyle name="Normal 57 4 3" xfId="23884" xr:uid="{708E229C-0229-41C7-A695-0BD7C1AD64CA}"/>
    <cellStyle name="Normal 57 4 3 2" xfId="23885" xr:uid="{5B43A10C-2102-448E-95D0-F015E85706DC}"/>
    <cellStyle name="Normal 57 4 3 2 2" xfId="23886" xr:uid="{A810C196-DAB4-422E-9EA9-9E209D8735C5}"/>
    <cellStyle name="Normal 57 4 3 3" xfId="23887" xr:uid="{A7F2A54B-74BE-4F01-AB11-FD35B367B712}"/>
    <cellStyle name="Normal 57 4 3 3 2" xfId="23888" xr:uid="{736ADF81-B94A-41D8-8320-3D0C34C665BB}"/>
    <cellStyle name="Normal 57 4 3 4" xfId="23889" xr:uid="{6E39518B-8AC6-40E6-A68C-DF96C194D98B}"/>
    <cellStyle name="Normal 57 4 3_PP" xfId="23890" xr:uid="{38C50C8B-C8D3-4147-A426-AFB7A1804E4A}"/>
    <cellStyle name="Normal 57 4 4" xfId="23891" xr:uid="{E3CB1D47-B985-4689-B7AF-CC85DB61A74E}"/>
    <cellStyle name="Normal 57 4 4 2" xfId="23892" xr:uid="{BF46E61E-41D2-47FC-8960-56F5B495012C}"/>
    <cellStyle name="Normal 57 4 5" xfId="23893" xr:uid="{199FD8F6-846C-4A37-9A50-2F94C13E5012}"/>
    <cellStyle name="Normal 57 4 5 2" xfId="23894" xr:uid="{C424FA1E-DCBB-4BF4-BB97-F01A4F526303}"/>
    <cellStyle name="Normal 57 4 6" xfId="23895" xr:uid="{255345DB-9E1F-4B02-998E-DE789F975C23}"/>
    <cellStyle name="Normal 57 4_(2) SPGD Actuals" xfId="23896" xr:uid="{8991F285-D898-44B3-A810-1E9578C75BE6}"/>
    <cellStyle name="Normal 57 5" xfId="23897" xr:uid="{6E3C95A7-9DAF-467F-BC6A-AB989613D009}"/>
    <cellStyle name="Normal 57 5 2" xfId="23898" xr:uid="{C858117B-2175-4A37-AC17-41F0511AD1AD}"/>
    <cellStyle name="Normal 57 5 2 2" xfId="23899" xr:uid="{6B90FD71-4741-4287-80A3-4F00786D0BF4}"/>
    <cellStyle name="Normal 57 5 2 2 2" xfId="23900" xr:uid="{DCF9CE6F-964E-49FB-A382-74BBDB0626F1}"/>
    <cellStyle name="Normal 57 5 2 3" xfId="23901" xr:uid="{54094874-64BE-4514-A31F-8D1DD9F02C36}"/>
    <cellStyle name="Normal 57 5 2 3 2" xfId="23902" xr:uid="{62BBAE11-16D3-43B7-A91C-789DB359D443}"/>
    <cellStyle name="Normal 57 5 2 4" xfId="23903" xr:uid="{6451F4A0-2C10-471B-862C-25EFE78AEA42}"/>
    <cellStyle name="Normal 57 5 2_PP" xfId="23904" xr:uid="{D2EF5AFC-D978-4E32-8957-EC7DB91E139C}"/>
    <cellStyle name="Normal 57 5 3" xfId="23905" xr:uid="{FEB9319E-2DE2-4E4C-869D-814729BC459D}"/>
    <cellStyle name="Normal 57 5 3 2" xfId="23906" xr:uid="{0C62D622-8A8A-40C7-910C-4940B7D21564}"/>
    <cellStyle name="Normal 57 5 3 2 2" xfId="23907" xr:uid="{2AB03FE6-0A6F-4FC1-A198-A0B28D7FC2D4}"/>
    <cellStyle name="Normal 57 5 3 3" xfId="23908" xr:uid="{B1C87555-1856-4D54-901E-A6E745AF5556}"/>
    <cellStyle name="Normal 57 5 3 3 2" xfId="23909" xr:uid="{B4E59483-B729-4616-A69F-1487213ED3E0}"/>
    <cellStyle name="Normal 57 5 3 4" xfId="23910" xr:uid="{8C495870-858B-4D48-B5D3-9CDAD008A2EB}"/>
    <cellStyle name="Normal 57 5 3_PP" xfId="23911" xr:uid="{B91A08AE-7420-4B6E-82B0-9A0614B37476}"/>
    <cellStyle name="Normal 57 5 4" xfId="23912" xr:uid="{C284070A-965D-42DB-B6E0-0857FFF1CA6D}"/>
    <cellStyle name="Normal 57 5 4 2" xfId="23913" xr:uid="{E5A5187B-76E2-4AAE-92A7-13373E8F84DC}"/>
    <cellStyle name="Normal 57 5 5" xfId="23914" xr:uid="{11403190-9DF5-4F42-8D4F-9C8C2BDB2B70}"/>
    <cellStyle name="Normal 57 5 5 2" xfId="23915" xr:uid="{885A73D1-30AB-413B-B191-8534EF056D47}"/>
    <cellStyle name="Normal 57 5 6" xfId="23916" xr:uid="{96ABBD0E-B193-40EF-8E74-3E8C376A371D}"/>
    <cellStyle name="Normal 57 5_(2) SPGD Actuals" xfId="23917" xr:uid="{320AF1C4-17DA-49E1-8E19-7D9510747203}"/>
    <cellStyle name="Normal 57 6" xfId="23918" xr:uid="{47FCFC52-D4E5-4793-BA53-516690D3BA2D}"/>
    <cellStyle name="Normal 57 6 2" xfId="23919" xr:uid="{55CA68EF-33F6-4BD8-B213-4ADD1C7F8FB1}"/>
    <cellStyle name="Normal 57 6 2 2" xfId="23920" xr:uid="{B6942C96-4261-4F23-9317-7D802BA92D68}"/>
    <cellStyle name="Normal 57 6 3" xfId="23921" xr:uid="{DE97BF10-BB1E-4242-97FC-EE774816DEB1}"/>
    <cellStyle name="Normal 57 6 3 2" xfId="23922" xr:uid="{AC66365E-D833-405A-8C2D-7BCE7BD60EA7}"/>
    <cellStyle name="Normal 57 6 4" xfId="23923" xr:uid="{BAE7ABE0-24C6-4D63-B202-71BFBE0F7049}"/>
    <cellStyle name="Normal 57 6_PP" xfId="23924" xr:uid="{297A5502-E172-44A7-802F-08C9B3FEB694}"/>
    <cellStyle name="Normal 57 7" xfId="23925" xr:uid="{7E828B2D-ADD1-417D-9E4A-6DCD909E0B19}"/>
    <cellStyle name="Normal 57 7 2" xfId="23926" xr:uid="{BFDB2787-FE15-4482-95D9-C4E8B5F6CE82}"/>
    <cellStyle name="Normal 57 7 2 2" xfId="23927" xr:uid="{53C14ED8-0943-4A6B-AA0A-D22120347887}"/>
    <cellStyle name="Normal 57 7 3" xfId="23928" xr:uid="{0A321F6B-B851-4886-A1B1-8B2D4D50192F}"/>
    <cellStyle name="Normal 57 7 3 2" xfId="23929" xr:uid="{4E721AE1-D638-4770-B339-B132E6F9E61D}"/>
    <cellStyle name="Normal 57 7 4" xfId="23930" xr:uid="{8A8EFF78-E4F5-4B40-9E5F-3D4C7B0F625A}"/>
    <cellStyle name="Normal 57 7_PP" xfId="23931" xr:uid="{C9369DB1-8194-4A06-A375-3F8B2BB68C83}"/>
    <cellStyle name="Normal 57 8" xfId="23932" xr:uid="{1953D93A-65FA-4114-AAB1-0CD6E95244D1}"/>
    <cellStyle name="Normal 57 8 2" xfId="23933" xr:uid="{FBC07A22-92F3-47D2-9B4C-FEA1AE82C41F}"/>
    <cellStyle name="Normal 57 8 2 2" xfId="23934" xr:uid="{C53C0553-1E04-4763-A7E8-D0ED13E8FA17}"/>
    <cellStyle name="Normal 57 8 3" xfId="23935" xr:uid="{931CCBAC-0F9E-4DD7-BFA5-910BF1B1C924}"/>
    <cellStyle name="Normal 57 8 3 2" xfId="23936" xr:uid="{BDB579BE-BD7E-41A8-B787-0C04D110A31C}"/>
    <cellStyle name="Normal 57 8 4" xfId="23937" xr:uid="{93A48747-4578-4412-BD0C-7DD85E166402}"/>
    <cellStyle name="Normal 57 8_PP" xfId="23938" xr:uid="{01F5642D-4C99-47FC-B1AE-AF6ED30EDFBB}"/>
    <cellStyle name="Normal 57 9" xfId="23939" xr:uid="{FFE00E3C-4103-4EDF-8F64-C349E34231B1}"/>
    <cellStyle name="Normal 57_(1) Control" xfId="23940" xr:uid="{247547E8-247B-4362-BA23-9494A1F04113}"/>
    <cellStyle name="Normal 570" xfId="23941" xr:uid="{07FC93A2-76D1-4F5E-B671-B3FA2D9469C6}"/>
    <cellStyle name="Normal 570 2" xfId="23942" xr:uid="{3987F52E-7667-4D77-9A3F-906FCE42A0A8}"/>
    <cellStyle name="Normal 570_PP" xfId="23943" xr:uid="{F2F8C5C7-062B-4D07-98C8-63079D4E1A17}"/>
    <cellStyle name="Normal 571" xfId="23944" xr:uid="{42007CDC-7389-4624-8D6C-0DC69CCA47DC}"/>
    <cellStyle name="Normal 571 2" xfId="23945" xr:uid="{DFBCE484-0FB8-4B30-BD4E-6C1212166717}"/>
    <cellStyle name="Normal 571_PP" xfId="23946" xr:uid="{56124E5D-66B6-49C9-B247-958A7B20EE2E}"/>
    <cellStyle name="Normal 572" xfId="23947" xr:uid="{5D00459B-B82D-4B33-BA02-656F41FAB6D7}"/>
    <cellStyle name="Normal 572 2" xfId="23948" xr:uid="{7A3EFB20-0DCE-48DB-966D-6157F8355C80}"/>
    <cellStyle name="Normal 572_PP" xfId="23949" xr:uid="{D2C1274E-F5D6-4094-A7BB-27D3D67F5718}"/>
    <cellStyle name="Normal 573" xfId="23950" xr:uid="{0E3199A9-47FB-4B98-88D0-257F62E8E9FB}"/>
    <cellStyle name="Normal 573 2" xfId="23951" xr:uid="{62E76368-C944-48E9-BDB0-16C44CDB13E6}"/>
    <cellStyle name="Normal 573_PP" xfId="23952" xr:uid="{CB4910CA-61D0-46BF-932B-6337CA623A3F}"/>
    <cellStyle name="Normal 574" xfId="23953" xr:uid="{BCC0814A-41A9-4715-81E9-4AACBEACDB13}"/>
    <cellStyle name="Normal 574 2" xfId="23954" xr:uid="{200E3456-7F00-49FA-87C5-6BE3DC3F9B85}"/>
    <cellStyle name="Normal 574_PP" xfId="23955" xr:uid="{62B5B238-FFFF-4F2E-B147-35ED1175891A}"/>
    <cellStyle name="Normal 575" xfId="23956" xr:uid="{CAD1FACD-8899-4EDB-836B-11A7FD40BAD7}"/>
    <cellStyle name="Normal 575 2" xfId="23957" xr:uid="{F66ADAE6-E8BB-4E39-A306-D7D4481ACEF1}"/>
    <cellStyle name="Normal 575_PP" xfId="23958" xr:uid="{6C4D1D35-D2D7-4408-9D1D-C137853B8408}"/>
    <cellStyle name="Normal 576" xfId="23959" xr:uid="{A0A8A112-2E49-4323-90A0-CF330E2ED254}"/>
    <cellStyle name="Normal 576 2" xfId="23960" xr:uid="{712188E9-F1B9-4D5D-849B-6B394E1E1880}"/>
    <cellStyle name="Normal 576_PP" xfId="23961" xr:uid="{E7300E66-1200-46AB-851F-D4ABB07A4B7F}"/>
    <cellStyle name="Normal 577" xfId="23962" xr:uid="{A66C34E4-7434-444B-82FB-DB13F97B0AE7}"/>
    <cellStyle name="Normal 577 2" xfId="23963" xr:uid="{1D1AC303-F267-4CE8-94EF-47AC53396C07}"/>
    <cellStyle name="Normal 577_PP" xfId="23964" xr:uid="{E7DE2FD5-5A37-4780-B9E2-FFDF7CB6AAE3}"/>
    <cellStyle name="Normal 578" xfId="23965" xr:uid="{F58955CB-18FC-4DD2-8198-5D9A77B8DAB5}"/>
    <cellStyle name="Normal 578 2" xfId="23966" xr:uid="{5150F136-B1AE-4B2C-838D-22E4A43C6C6C}"/>
    <cellStyle name="Normal 578_PP" xfId="23967" xr:uid="{4C25B4D1-4CBF-448E-9DFB-F3B1F6C1C21F}"/>
    <cellStyle name="Normal 579" xfId="23968" xr:uid="{DA3CFFB7-75BB-4BF4-A8E7-9FC2473CA489}"/>
    <cellStyle name="Normal 579 2" xfId="23969" xr:uid="{240F613D-E8A9-4849-8792-A1055225F3AC}"/>
    <cellStyle name="Normal 579_PP" xfId="23970" xr:uid="{3C874E3F-2F93-4D36-BD12-92121D8934B0}"/>
    <cellStyle name="Normal 58" xfId="23971" xr:uid="{8E2F45E0-AB2E-40E9-B294-7D240D370A44}"/>
    <cellStyle name="Normal 58 10" xfId="23972" xr:uid="{D76688E8-5A88-4368-B4E0-9304D830E93C}"/>
    <cellStyle name="Normal 58 11" xfId="23973" xr:uid="{633B0898-F811-47A8-B323-617C55E0893B}"/>
    <cellStyle name="Normal 58 2" xfId="23974" xr:uid="{C3C8097F-FB1A-4D10-9741-7FA7EC985428}"/>
    <cellStyle name="Normal 58 2 2" xfId="23975" xr:uid="{A49C7106-91F9-4B56-937F-1C440F60590F}"/>
    <cellStyle name="Normal 58 2 2 2" xfId="23976" xr:uid="{9F1A7234-6752-44DB-97CF-AE5412692CD4}"/>
    <cellStyle name="Normal 58 2 2 2 2" xfId="23977" xr:uid="{EB50C6CC-B8D8-4EE9-9EEF-407F6F27AD2E}"/>
    <cellStyle name="Normal 58 2 2 3" xfId="23978" xr:uid="{A6F72BC9-A435-4104-8D6C-D9A8F2982DBE}"/>
    <cellStyle name="Normal 58 2 2 3 2" xfId="23979" xr:uid="{E5D83762-8A09-4B17-A176-B71433B9AA92}"/>
    <cellStyle name="Normal 58 2 2 4" xfId="23980" xr:uid="{6B78A1DD-D813-4F70-A1DD-FAB04D42DEC5}"/>
    <cellStyle name="Normal 58 2 2_PP" xfId="23981" xr:uid="{12F2B6D6-1223-4412-881C-F5D7794A2E8F}"/>
    <cellStyle name="Normal 58 2 3" xfId="23982" xr:uid="{92508927-CBD1-4AE4-A7D7-2D96F6B2753A}"/>
    <cellStyle name="Normal 58 2 3 2" xfId="23983" xr:uid="{91599F02-02C6-4F95-874F-DF1D9D4DA10E}"/>
    <cellStyle name="Normal 58 2 3 2 2" xfId="23984" xr:uid="{771B719F-5407-4F97-81B3-DE60ABBEFE38}"/>
    <cellStyle name="Normal 58 2 3 3" xfId="23985" xr:uid="{189A39D3-CBD8-46E3-B7D1-1D49314A2A40}"/>
    <cellStyle name="Normal 58 2 3 3 2" xfId="23986" xr:uid="{E10290D2-4EBE-449A-90D7-ED342B0CFE74}"/>
    <cellStyle name="Normal 58 2 3 4" xfId="23987" xr:uid="{20D2A5C7-3939-4330-B08E-D0B17D9D955C}"/>
    <cellStyle name="Normal 58 2 3_PP" xfId="23988" xr:uid="{15E23A48-149E-4785-A6A1-691100B919F1}"/>
    <cellStyle name="Normal 58 2 4" xfId="23989" xr:uid="{8F776BBF-5B24-476D-B683-8EA5671464CC}"/>
    <cellStyle name="Normal 58 2_(2) SPGD Actuals" xfId="23990" xr:uid="{E19A65A0-9F82-499C-A303-FDC9B81BC9FF}"/>
    <cellStyle name="Normal 58 3" xfId="23991" xr:uid="{AD4CEF73-F664-41F0-A69A-915FE0B939D4}"/>
    <cellStyle name="Normal 58 3 2" xfId="23992" xr:uid="{CCFF475F-C85D-4A26-9EE8-AD9D60EDA192}"/>
    <cellStyle name="Normal 58 3 2 2" xfId="23993" xr:uid="{285817D1-A723-4CE2-9B1C-082B70F9A18A}"/>
    <cellStyle name="Normal 58 3 2 2 2" xfId="23994" xr:uid="{4CB4F944-A81D-4D20-99DB-721FA3C065B0}"/>
    <cellStyle name="Normal 58 3 2 3" xfId="23995" xr:uid="{D46F7B55-E987-49F3-A6BD-1E27B3EE45D3}"/>
    <cellStyle name="Normal 58 3 2 3 2" xfId="23996" xr:uid="{6CF41396-7951-4479-9614-F1BE9EB8DF41}"/>
    <cellStyle name="Normal 58 3 2_PP" xfId="23997" xr:uid="{914263C9-1C81-489D-8A34-AD9D53E79A5A}"/>
    <cellStyle name="Normal 58 3 3" xfId="23998" xr:uid="{BC5886EA-2B16-48A3-BE7E-0AA40306236A}"/>
    <cellStyle name="Normal 58 3 3 2" xfId="23999" xr:uid="{A3CBC221-1108-4012-B632-FC3E87654A39}"/>
    <cellStyle name="Normal 58 3 3 2 2" xfId="24000" xr:uid="{C7CB9CEF-BA79-4F1E-95D4-9C61B2DF2E63}"/>
    <cellStyle name="Normal 58 3 3 3" xfId="24001" xr:uid="{DA0C24E3-20DA-45BA-A92D-DF53D47713E3}"/>
    <cellStyle name="Normal 58 3 3 3 2" xfId="24002" xr:uid="{CB84F9EE-915A-4279-B58E-BE7A2AB29B1A}"/>
    <cellStyle name="Normal 58 3 3 4" xfId="24003" xr:uid="{38C6BED0-6C7C-4A92-803D-8A252C97F1F5}"/>
    <cellStyle name="Normal 58 3 3_PP" xfId="24004" xr:uid="{D242750A-8A73-4116-9764-B4A166B59340}"/>
    <cellStyle name="Normal 58 3 4" xfId="24005" xr:uid="{16A4D93B-58F7-4656-B527-FBB7D8BFE5FF}"/>
    <cellStyle name="Normal 58 3 4 2" xfId="24006" xr:uid="{1C5390F5-B1BA-441C-945D-3C653C1AF252}"/>
    <cellStyle name="Normal 58 3 4_PP" xfId="24007" xr:uid="{871AC138-21F4-4E08-89B0-1B1ED8CC4A4A}"/>
    <cellStyle name="Normal 58 3 5" xfId="24008" xr:uid="{08A63399-050A-454F-8CFD-CF593D71A343}"/>
    <cellStyle name="Normal 58 3_(2) SPGD Actuals" xfId="24009" xr:uid="{40F25573-192D-4228-A86E-1889E1386B40}"/>
    <cellStyle name="Normal 58 4" xfId="24010" xr:uid="{6A2BC808-874D-4EE0-819E-D0516E5ED967}"/>
    <cellStyle name="Normal 58 4 2" xfId="24011" xr:uid="{80732915-1951-4126-8E5D-072FBFA6D2EC}"/>
    <cellStyle name="Normal 58 4 2 2" xfId="24012" xr:uid="{BAF34ED3-0863-467D-B4D4-F063217C1F11}"/>
    <cellStyle name="Normal 58 4 2 2 2" xfId="24013" xr:uid="{321E0D87-3EF8-4ADE-96CD-85C82B8301AD}"/>
    <cellStyle name="Normal 58 4 2 3" xfId="24014" xr:uid="{4083DAF1-FC56-4FC2-ABCC-129830975160}"/>
    <cellStyle name="Normal 58 4 2 3 2" xfId="24015" xr:uid="{BC56B9AA-029D-41A6-A380-B923AE0BC45D}"/>
    <cellStyle name="Normal 58 4 2 4" xfId="24016" xr:uid="{84D7E5EA-905B-4F0B-BD9E-92815E3E8D48}"/>
    <cellStyle name="Normal 58 4 2_PP" xfId="24017" xr:uid="{DD10B60D-C422-4F48-AD3A-9B20CA110D65}"/>
    <cellStyle name="Normal 58 4 3" xfId="24018" xr:uid="{36ABE5C9-CA98-4682-8614-F14362E21072}"/>
    <cellStyle name="Normal 58 4 3 2" xfId="24019" xr:uid="{B00DDC14-FE26-49DA-AA6E-E7C8F0FAF4B9}"/>
    <cellStyle name="Normal 58 4 3 2 2" xfId="24020" xr:uid="{95200624-3555-4FB5-B5C9-81384901061D}"/>
    <cellStyle name="Normal 58 4 3 3" xfId="24021" xr:uid="{220520D3-1670-4063-AF24-E2DFDDA949A4}"/>
    <cellStyle name="Normal 58 4 3 3 2" xfId="24022" xr:uid="{C9656A89-8CB2-4927-8C7C-EF7A74CA5259}"/>
    <cellStyle name="Normal 58 4 3 4" xfId="24023" xr:uid="{477B9BCE-8485-4DD2-97D5-66B9C637A8B5}"/>
    <cellStyle name="Normal 58 4 3_PP" xfId="24024" xr:uid="{B19F4583-65C4-42BF-81FF-82415C4E6CFC}"/>
    <cellStyle name="Normal 58 4 4" xfId="24025" xr:uid="{85624373-F021-4F0B-A655-3559925C5D96}"/>
    <cellStyle name="Normal 58 4 5" xfId="24026" xr:uid="{B793A893-9335-4133-B2E3-4EAA854071D0}"/>
    <cellStyle name="Normal 58 4_(2) SPGD Actuals" xfId="24027" xr:uid="{53F97E95-FD78-4F81-BBA0-A2BCE1DA1B69}"/>
    <cellStyle name="Normal 58 5" xfId="24028" xr:uid="{D1D5302E-57E5-40EB-88F1-FC5B48FC93DA}"/>
    <cellStyle name="Normal 58 5 2" xfId="24029" xr:uid="{E75F5A0E-A0A9-4CE0-98EA-664AC6BC39EE}"/>
    <cellStyle name="Normal 58 5 2 2" xfId="24030" xr:uid="{6E20FCD2-D1DA-4518-B360-DF0543584162}"/>
    <cellStyle name="Normal 58 5 2 2 2" xfId="24031" xr:uid="{F5F27A04-2889-48E6-8958-0B4476CA186A}"/>
    <cellStyle name="Normal 58 5 2 3" xfId="24032" xr:uid="{68BAA868-8237-4E62-AA20-D780DD6335B5}"/>
    <cellStyle name="Normal 58 5 2 3 2" xfId="24033" xr:uid="{0EB7E3D2-52FB-4218-BEC1-21B640CAEAED}"/>
    <cellStyle name="Normal 58 5 2 4" xfId="24034" xr:uid="{76042023-7EA6-438A-923D-B5D7444D0ADC}"/>
    <cellStyle name="Normal 58 5 2_PP" xfId="24035" xr:uid="{8192908E-062D-4A45-930B-3855E88F006C}"/>
    <cellStyle name="Normal 58 5 3" xfId="24036" xr:uid="{10DEF8AD-A1DA-4F77-B73C-3BF84983FAE0}"/>
    <cellStyle name="Normal 58 5 3 2" xfId="24037" xr:uid="{53A4DD06-620C-4175-9400-EE11A284D425}"/>
    <cellStyle name="Normal 58 5 3 2 2" xfId="24038" xr:uid="{F270597C-EFEF-46CA-8044-53A35AA5A0D4}"/>
    <cellStyle name="Normal 58 5 3 3" xfId="24039" xr:uid="{8B118FBB-D15F-479E-8CEF-5326DEDF40C6}"/>
    <cellStyle name="Normal 58 5 3 3 2" xfId="24040" xr:uid="{84D0439B-AE69-4907-8700-2EFDB3EC0C58}"/>
    <cellStyle name="Normal 58 5 3 4" xfId="24041" xr:uid="{E1DD4B70-D09E-4593-AE5E-95CA32D3F82C}"/>
    <cellStyle name="Normal 58 5 3_PP" xfId="24042" xr:uid="{F656F323-00E9-41FF-935F-69ECC9DC3122}"/>
    <cellStyle name="Normal 58 5 4" xfId="24043" xr:uid="{1766989F-6A07-4661-A560-175D24436CD6}"/>
    <cellStyle name="Normal 58 5 4 2" xfId="24044" xr:uid="{A8F19358-8794-4B8B-AEE2-2B5412FD1683}"/>
    <cellStyle name="Normal 58 5 5" xfId="24045" xr:uid="{A795BF0D-FF9F-4DC1-AEC6-B02C881682C1}"/>
    <cellStyle name="Normal 58 5 5 2" xfId="24046" xr:uid="{8923D9FD-2B8D-476C-91BC-027B6E13FAB0}"/>
    <cellStyle name="Normal 58 5 6" xfId="24047" xr:uid="{89F42BE7-CC92-4513-8378-95FBE3D80A43}"/>
    <cellStyle name="Normal 58 5_(2) SPGD Actuals" xfId="24048" xr:uid="{5FB92F1F-CCAA-48BD-ACA6-4848AD33D79E}"/>
    <cellStyle name="Normal 58 6" xfId="24049" xr:uid="{57C3C3E8-A8A5-4860-9F2C-D56EF02C656A}"/>
    <cellStyle name="Normal 58 6 2" xfId="24050" xr:uid="{4C865589-CC10-4EAA-BE36-3B079B49F548}"/>
    <cellStyle name="Normal 58 6 2 2" xfId="24051" xr:uid="{034A0D2D-3BED-40CA-8D18-3AB0DBB75E7B}"/>
    <cellStyle name="Normal 58 6 3" xfId="24052" xr:uid="{E29FD974-B34F-412E-A84D-8A7AF55A8544}"/>
    <cellStyle name="Normal 58 6 3 2" xfId="24053" xr:uid="{76EB70D5-8FCA-40EE-A35F-8A8913C907D5}"/>
    <cellStyle name="Normal 58 6 4" xfId="24054" xr:uid="{7567431E-2399-4FD6-BB15-EBBAF6F7475A}"/>
    <cellStyle name="Normal 58 6_PP" xfId="24055" xr:uid="{DAE0022D-902F-45B1-B4A9-1A01C545DED5}"/>
    <cellStyle name="Normal 58 7" xfId="24056" xr:uid="{7D4E8798-1658-43B9-8360-4068497485A4}"/>
    <cellStyle name="Normal 58 7 2" xfId="24057" xr:uid="{AD24C4C1-2AB8-4A9B-B50A-5B61162403BE}"/>
    <cellStyle name="Normal 58 7 2 2" xfId="24058" xr:uid="{434F02A0-141A-4520-829B-E6BDE5DE3C5C}"/>
    <cellStyle name="Normal 58 7 3" xfId="24059" xr:uid="{8715FAE0-D22A-42F4-B590-832AE3EB0777}"/>
    <cellStyle name="Normal 58 7 3 2" xfId="24060" xr:uid="{0F14C530-8378-40B7-9492-043E29358A65}"/>
    <cellStyle name="Normal 58 7 4" xfId="24061" xr:uid="{FD5CB15D-EE94-43E8-BEF4-0970D801C31C}"/>
    <cellStyle name="Normal 58 7_PP" xfId="24062" xr:uid="{2403300B-C278-4602-ACF9-A162D0F8F797}"/>
    <cellStyle name="Normal 58 8" xfId="24063" xr:uid="{7792B136-062D-4508-8A61-5D74E33F0569}"/>
    <cellStyle name="Normal 58 8 2" xfId="24064" xr:uid="{E19C24B8-7DDE-466E-B36B-D92FF85ADEEB}"/>
    <cellStyle name="Normal 58 8_PP" xfId="24065" xr:uid="{DAC3822E-3A29-47FC-87E5-E116F156D3B4}"/>
    <cellStyle name="Normal 58 9" xfId="24066" xr:uid="{9BF38167-D53D-42D1-9F1F-AE1159A07C13}"/>
    <cellStyle name="Normal 58 9 2" xfId="24067" xr:uid="{82563C30-9321-4E57-9CEA-3F47A3DCF31D}"/>
    <cellStyle name="Normal 58 9_PP" xfId="24068" xr:uid="{97014426-D730-49B0-84AC-1B11C2E6C625}"/>
    <cellStyle name="Normal 58_(1) Control" xfId="24069" xr:uid="{86601B00-B21B-4894-8571-F26BEE4138ED}"/>
    <cellStyle name="Normal 580" xfId="24070" xr:uid="{5E7E9491-3966-42A4-A741-EF1F340A1772}"/>
    <cellStyle name="Normal 580 2" xfId="24071" xr:uid="{40624EC1-F658-4039-BBAB-7303D98DBF21}"/>
    <cellStyle name="Normal 580_PP" xfId="24072" xr:uid="{F6982405-DEBF-43BA-BAD0-7960C90C3EA1}"/>
    <cellStyle name="Normal 581" xfId="24073" xr:uid="{B4CDA6DC-23FA-4A75-9AF9-7F02A9921675}"/>
    <cellStyle name="Normal 581 2" xfId="24074" xr:uid="{B4E90E45-BA47-4CF6-B0E4-6F6850E6E131}"/>
    <cellStyle name="Normal 581_PP" xfId="24075" xr:uid="{96DE30C5-47DA-4460-B310-21DAC489E240}"/>
    <cellStyle name="Normal 582" xfId="24076" xr:uid="{EE796B98-924B-4ACF-B190-045655D09001}"/>
    <cellStyle name="Normal 582 2" xfId="24077" xr:uid="{6443A6DC-D80F-4886-9214-FF13A1D201BD}"/>
    <cellStyle name="Normal 582_PP" xfId="24078" xr:uid="{99410B73-3AE9-4F6F-A27C-C31C86F1561D}"/>
    <cellStyle name="Normal 583" xfId="24079" xr:uid="{24AFDD65-8A3D-4798-A0A4-90E83CFF97A5}"/>
    <cellStyle name="Normal 583 2" xfId="24080" xr:uid="{8B22BCDD-6B32-4B56-AED6-F87379337D32}"/>
    <cellStyle name="Normal 583_PP" xfId="24081" xr:uid="{483042BC-A99E-46C2-8F68-8C8841CD5D6A}"/>
    <cellStyle name="Normal 584" xfId="24082" xr:uid="{80D0990F-BEFD-43F5-882E-D7802DB4E91E}"/>
    <cellStyle name="Normal 584 2" xfId="24083" xr:uid="{C99ED8C7-CD5A-427F-BC6C-9FAEA7A0DD6E}"/>
    <cellStyle name="Normal 584_PP" xfId="24084" xr:uid="{7FCA5FDF-5281-428C-8B7E-C2947E7A6D89}"/>
    <cellStyle name="Normal 585" xfId="24085" xr:uid="{1B9B7978-1162-4BAB-AF92-1F099C9C8ACA}"/>
    <cellStyle name="Normal 585 2" xfId="24086" xr:uid="{199D43ED-ABC3-4C61-8D4B-A8EFCAD676DC}"/>
    <cellStyle name="Normal 585_PP" xfId="24087" xr:uid="{FED0D9EC-1516-408B-BEA1-F2BF12A4F078}"/>
    <cellStyle name="Normal 586" xfId="24088" xr:uid="{20E4D976-8420-4A2E-BC85-F3BBD959D8C4}"/>
    <cellStyle name="Normal 586 2" xfId="24089" xr:uid="{B3106F89-6C2B-4EF0-9F3F-3782EE7F4749}"/>
    <cellStyle name="Normal 586_PP" xfId="24090" xr:uid="{88A892B9-7DAB-4C40-8BCC-8C1DEE7B3859}"/>
    <cellStyle name="Normal 587" xfId="24091" xr:uid="{A23087A1-BD9F-4A3F-91F7-8EFDBF63BDA4}"/>
    <cellStyle name="Normal 587 2" xfId="24092" xr:uid="{69B8D1B9-9A1E-4310-ADA9-CFE2C847C9C7}"/>
    <cellStyle name="Normal 587_PP" xfId="24093" xr:uid="{2EFD02A3-B873-417A-8AFC-E81F9B20B187}"/>
    <cellStyle name="Normal 588" xfId="24094" xr:uid="{9A45C180-D268-43BC-AB03-A38DF097F18B}"/>
    <cellStyle name="Normal 588 2" xfId="24095" xr:uid="{210BCE98-F39D-43C8-9217-EED6154FF5F7}"/>
    <cellStyle name="Normal 588_PP" xfId="24096" xr:uid="{38FE6D39-51D0-4FAE-A061-11C13A1E3A54}"/>
    <cellStyle name="Normal 589" xfId="24097" xr:uid="{67D2A611-956F-4D65-A925-3F9D9887B983}"/>
    <cellStyle name="Normal 589 2" xfId="24098" xr:uid="{35D975AA-E725-4B8F-AEE8-C29F95DD8D94}"/>
    <cellStyle name="Normal 589_PP" xfId="24099" xr:uid="{6A9F9344-8F8D-49F4-AF8A-9133B000C4D6}"/>
    <cellStyle name="Normal 59" xfId="24100" xr:uid="{510FEACF-1DDA-42C3-A6F1-364DC55BDF73}"/>
    <cellStyle name="Normal 59 10" xfId="24101" xr:uid="{EAE16E19-B30D-45CE-9D6F-7C37166218B3}"/>
    <cellStyle name="Normal 59 2" xfId="24102" xr:uid="{55E4B91F-5B61-4182-A253-3A506A168173}"/>
    <cellStyle name="Normal 59 2 2" xfId="24103" xr:uid="{0C167171-839A-4D33-81FA-43D4CD769F13}"/>
    <cellStyle name="Normal 59 2 2 2" xfId="24104" xr:uid="{178ACE41-1B31-4B3E-9722-656BEE591C89}"/>
    <cellStyle name="Normal 59 2 2 2 2" xfId="24105" xr:uid="{3B8BDF7E-6292-483F-867E-BFD90C5AB875}"/>
    <cellStyle name="Normal 59 2 2 3" xfId="24106" xr:uid="{A7D3DF84-F1AE-4B7E-A524-A3F268ED6DE5}"/>
    <cellStyle name="Normal 59 2 2 3 2" xfId="24107" xr:uid="{B9DF9E85-1E90-440B-8F1E-4F009B340752}"/>
    <cellStyle name="Normal 59 2 2 4" xfId="24108" xr:uid="{4A212891-4A61-43D4-A7E3-BF3F22819F68}"/>
    <cellStyle name="Normal 59 2 2_PP" xfId="24109" xr:uid="{06CC848F-7318-4A95-9218-980BD739B36C}"/>
    <cellStyle name="Normal 59 2 3" xfId="24110" xr:uid="{FD00B598-5F1E-4B2B-8530-6BE088E2FE4F}"/>
    <cellStyle name="Normal 59 2 3 2" xfId="24111" xr:uid="{EA4DBA1F-627C-4511-BDAD-98CD6266B707}"/>
    <cellStyle name="Normal 59 2 3 2 2" xfId="24112" xr:uid="{80460DB7-CA62-4068-A21D-03F868907700}"/>
    <cellStyle name="Normal 59 2 3 3" xfId="24113" xr:uid="{F5F8F4A9-F24D-4C3D-8156-57C3A5EF7C58}"/>
    <cellStyle name="Normal 59 2 3 3 2" xfId="24114" xr:uid="{73257D0C-83FE-4ACC-B58D-1FEE04D8EF82}"/>
    <cellStyle name="Normal 59 2 3 4" xfId="24115" xr:uid="{EA9AFBAF-FB2B-4FA3-AEB6-D8786E4C9B95}"/>
    <cellStyle name="Normal 59 2 3_PP" xfId="24116" xr:uid="{9E78DF24-BC97-4DCB-A983-64899E0C3194}"/>
    <cellStyle name="Normal 59 2 4" xfId="24117" xr:uid="{FB180192-E66B-462E-B355-08A1D5DCD42F}"/>
    <cellStyle name="Normal 59 2_(2) SPGD Actuals" xfId="24118" xr:uid="{8A4BDDD4-5A99-402D-BF86-C5A3E249AEF7}"/>
    <cellStyle name="Normal 59 3" xfId="24119" xr:uid="{3E3FC877-D2EC-419D-AEAF-E7CC835EFDE5}"/>
    <cellStyle name="Normal 59 3 2" xfId="24120" xr:uid="{A75C439C-6461-4797-9C76-3420358BE4E1}"/>
    <cellStyle name="Normal 59 3 2 2" xfId="24121" xr:uid="{7EC348DF-9544-4E34-B42F-1767C7B98C56}"/>
    <cellStyle name="Normal 59 3 2 2 2" xfId="24122" xr:uid="{41FB0717-62C8-44F1-809E-599FC0078BCD}"/>
    <cellStyle name="Normal 59 3 2 3" xfId="24123" xr:uid="{73D6E73D-DF1B-4361-A806-93701079FF9A}"/>
    <cellStyle name="Normal 59 3 2 3 2" xfId="24124" xr:uid="{2E58C106-8DDA-4143-B359-4892232E8526}"/>
    <cellStyle name="Normal 59 3 2 4" xfId="24125" xr:uid="{F0584163-EA17-4E57-B17D-49269AA16140}"/>
    <cellStyle name="Normal 59 3 2_PP" xfId="24126" xr:uid="{91E653B4-BAE7-4C9A-AFC6-8ED865561771}"/>
    <cellStyle name="Normal 59 3 3" xfId="24127" xr:uid="{8991D422-32AC-4483-8F56-2CBAD4590E0B}"/>
    <cellStyle name="Normal 59 3 3 2" xfId="24128" xr:uid="{8383D686-2150-45F6-9A6D-91ED4D4CE646}"/>
    <cellStyle name="Normal 59 3 3 2 2" xfId="24129" xr:uid="{8DFEC187-E9F9-4C4D-8B3F-242833E9E08B}"/>
    <cellStyle name="Normal 59 3 3 3" xfId="24130" xr:uid="{445641A3-0392-43DB-BA2E-8F6819349D84}"/>
    <cellStyle name="Normal 59 3 3 3 2" xfId="24131" xr:uid="{B2EE3BCA-3780-4C72-9429-103DDD14848D}"/>
    <cellStyle name="Normal 59 3 3 4" xfId="24132" xr:uid="{82C04127-A968-4C56-A80F-42C37E06F2BE}"/>
    <cellStyle name="Normal 59 3 3_PP" xfId="24133" xr:uid="{50E0CACA-8863-4219-B11B-F20ED6327BE4}"/>
    <cellStyle name="Normal 59 3 4" xfId="24134" xr:uid="{FD91FE89-88DE-4E16-A26A-C16A2B734C2D}"/>
    <cellStyle name="Normal 59 3 4 2" xfId="24135" xr:uid="{6FDE2A37-E181-4205-9C0F-5A77C86C40D0}"/>
    <cellStyle name="Normal 59 3 5" xfId="24136" xr:uid="{F890AA41-2C50-4DA6-A43E-D94CDFF9D5FA}"/>
    <cellStyle name="Normal 59 3 5 2" xfId="24137" xr:uid="{033FD778-8D05-420B-811D-627C1E6ED08B}"/>
    <cellStyle name="Normal 59 3_(2) SPGD Actuals" xfId="24138" xr:uid="{26713D06-7957-45EE-819E-60E2A41C2F27}"/>
    <cellStyle name="Normal 59 4" xfId="24139" xr:uid="{197B1D99-66CA-4358-AA75-340785C1C1DD}"/>
    <cellStyle name="Normal 59 4 2" xfId="24140" xr:uid="{16A64A40-F1A9-4ADE-8C6A-A7A01E030488}"/>
    <cellStyle name="Normal 59 4 2 2" xfId="24141" xr:uid="{11028B8D-2479-44AD-9081-3B6AD83DF023}"/>
    <cellStyle name="Normal 59 4 2 2 2" xfId="24142" xr:uid="{9AB30D9E-4B26-4FC5-A37A-3E192A63F00C}"/>
    <cellStyle name="Normal 59 4 2 3" xfId="24143" xr:uid="{F42FB56F-7E9E-41D8-A4A6-7C8BB0B176B9}"/>
    <cellStyle name="Normal 59 4 2 3 2" xfId="24144" xr:uid="{B8CC5FDD-0B86-4886-96B4-5C9560CA6464}"/>
    <cellStyle name="Normal 59 4 2 4" xfId="24145" xr:uid="{373F1085-03F8-4516-A754-220ABC8C013E}"/>
    <cellStyle name="Normal 59 4 2_PP" xfId="24146" xr:uid="{471C783B-7ACC-42AE-B8F7-3628098BF7F9}"/>
    <cellStyle name="Normal 59 4 3" xfId="24147" xr:uid="{359033BB-CB59-4036-BDE7-4D03BA1D134D}"/>
    <cellStyle name="Normal 59 4 3 2" xfId="24148" xr:uid="{4F513D83-3ED4-44C8-8601-B32006353C04}"/>
    <cellStyle name="Normal 59 4 3 2 2" xfId="24149" xr:uid="{ABC353FF-BDEE-4516-9051-6EA08BF818FB}"/>
    <cellStyle name="Normal 59 4 3 3" xfId="24150" xr:uid="{B9A5C253-30B8-4578-B12A-29BEFDBD9D27}"/>
    <cellStyle name="Normal 59 4 3 3 2" xfId="24151" xr:uid="{A957AEFC-21D3-496F-AC40-4EB093FF8A25}"/>
    <cellStyle name="Normal 59 4 3 4" xfId="24152" xr:uid="{C147AA34-90F8-43EF-8FF1-ECC06CB7A1CE}"/>
    <cellStyle name="Normal 59 4 3_PP" xfId="24153" xr:uid="{FF6AE80D-4157-4706-933E-5CC4975DDDF0}"/>
    <cellStyle name="Normal 59 4 4" xfId="24154" xr:uid="{2E1048C5-9CEB-4488-9090-7FA56ECCD28F}"/>
    <cellStyle name="Normal 59 4 4 2" xfId="24155" xr:uid="{6F9B34E9-8AAC-4368-A0F8-3B13BB979BA8}"/>
    <cellStyle name="Normal 59 4 5" xfId="24156" xr:uid="{18B71925-DDF0-4990-BE32-5F5AD7DE9985}"/>
    <cellStyle name="Normal 59 4 5 2" xfId="24157" xr:uid="{5290698A-7B18-4A9D-8F66-6AEFDA20ED0F}"/>
    <cellStyle name="Normal 59 4 6" xfId="24158" xr:uid="{ACA0608D-7B9E-45A1-8994-D63796EFA49C}"/>
    <cellStyle name="Normal 59 4_(2) SPGD Actuals" xfId="24159" xr:uid="{6FC4CB51-71F9-44A1-A2F6-EFCEA76FDFF6}"/>
    <cellStyle name="Normal 59 5" xfId="24160" xr:uid="{DD032AFE-E129-4B8C-9568-B09DCA2D3E99}"/>
    <cellStyle name="Normal 59 5 2" xfId="24161" xr:uid="{42E47C59-CA4D-44B9-A994-F85DD6597C6C}"/>
    <cellStyle name="Normal 59 5 2 2" xfId="24162" xr:uid="{221973EF-9746-4921-8D80-184B01345ED2}"/>
    <cellStyle name="Normal 59 5 2 2 2" xfId="24163" xr:uid="{C5C96542-A5FE-46AA-B9B2-9992B0DD5874}"/>
    <cellStyle name="Normal 59 5 2 3" xfId="24164" xr:uid="{BD0D2C7E-0845-48A3-BEA8-B62755A1BB39}"/>
    <cellStyle name="Normal 59 5 2 3 2" xfId="24165" xr:uid="{9E00B59F-A52A-41E7-93D2-7714D0941CFF}"/>
    <cellStyle name="Normal 59 5 2 4" xfId="24166" xr:uid="{93CCE44C-F039-428C-8E06-69647660559B}"/>
    <cellStyle name="Normal 59 5 2_PP" xfId="24167" xr:uid="{5FD843D8-D6BA-4C8F-8A81-EDA1F80EF826}"/>
    <cellStyle name="Normal 59 5 3" xfId="24168" xr:uid="{658CB5CE-63DA-409E-9E5E-A72FEC499E3C}"/>
    <cellStyle name="Normal 59 5 3 2" xfId="24169" xr:uid="{E939BE19-FAC4-415C-8728-EF7A907FE513}"/>
    <cellStyle name="Normal 59 5 3 2 2" xfId="24170" xr:uid="{507AA622-0FC3-43B4-BFD8-68150468EB02}"/>
    <cellStyle name="Normal 59 5 3 3" xfId="24171" xr:uid="{F9172E95-4327-4029-B077-F3B2BEB92DD6}"/>
    <cellStyle name="Normal 59 5 3 3 2" xfId="24172" xr:uid="{5ED174FC-862D-4095-AADB-0F0A546D01A3}"/>
    <cellStyle name="Normal 59 5 3 4" xfId="24173" xr:uid="{E013B9C9-08D7-494F-8FF1-0664110A0132}"/>
    <cellStyle name="Normal 59 5 3_PP" xfId="24174" xr:uid="{FC97AC3E-4745-4609-8FE7-6358214B9E5F}"/>
    <cellStyle name="Normal 59 5 4" xfId="24175" xr:uid="{46026E85-9851-4EA9-9325-B6AFB8A81F97}"/>
    <cellStyle name="Normal 59 5 4 2" xfId="24176" xr:uid="{49335150-33F1-4F89-B908-EEAD631954E5}"/>
    <cellStyle name="Normal 59 5 5" xfId="24177" xr:uid="{3C5C6E78-571B-442F-B376-B1EEA8612E7A}"/>
    <cellStyle name="Normal 59 5 5 2" xfId="24178" xr:uid="{E7B67B0C-F124-44FC-A8FD-BDE68EC4C836}"/>
    <cellStyle name="Normal 59 5 6" xfId="24179" xr:uid="{B9632188-B6CD-42EF-B2EB-ACF5628C2617}"/>
    <cellStyle name="Normal 59 5_(2) SPGD Actuals" xfId="24180" xr:uid="{D350FA06-668B-4A1A-9533-FA74B384111E}"/>
    <cellStyle name="Normal 59 6" xfId="24181" xr:uid="{1CB93DDF-7DE1-42EF-B38B-1B1CA6D8BC20}"/>
    <cellStyle name="Normal 59 6 2" xfId="24182" xr:uid="{E17676D8-8A74-45D2-B6B1-145A17612079}"/>
    <cellStyle name="Normal 59 6 2 2" xfId="24183" xr:uid="{35AE48BB-8E0F-449A-BFF6-D6F283B8CD9E}"/>
    <cellStyle name="Normal 59 6 3" xfId="24184" xr:uid="{EF8CD49C-82F1-4195-BDE9-D73A81E824F4}"/>
    <cellStyle name="Normal 59 6 3 2" xfId="24185" xr:uid="{3C2039D2-3864-4A0D-978E-1CAC47ADDE30}"/>
    <cellStyle name="Normal 59 6 4" xfId="24186" xr:uid="{6736FC0C-E521-400C-AB8B-79E7ED4841F8}"/>
    <cellStyle name="Normal 59 6_PP" xfId="24187" xr:uid="{C1081FF5-F25E-4137-BB87-B8A62C878AC2}"/>
    <cellStyle name="Normal 59 7" xfId="24188" xr:uid="{922811C0-71FA-463A-8080-92C5C00F8B86}"/>
    <cellStyle name="Normal 59 7 2" xfId="24189" xr:uid="{718BF002-09B3-44EA-9E98-415DF4107003}"/>
    <cellStyle name="Normal 59 7 2 2" xfId="24190" xr:uid="{2A00A287-B931-46C9-8862-B4CF70D7C286}"/>
    <cellStyle name="Normal 59 7 3" xfId="24191" xr:uid="{B4DD3BD6-E44E-4BBB-8843-D01D95DE4CEF}"/>
    <cellStyle name="Normal 59 7 3 2" xfId="24192" xr:uid="{8704EDBB-CD9A-4FC2-9B24-25B0FE2848B6}"/>
    <cellStyle name="Normal 59 7 4" xfId="24193" xr:uid="{B7AACA1E-D31A-4F8C-A831-A6D3768327FC}"/>
    <cellStyle name="Normal 59 7_PP" xfId="24194" xr:uid="{F973AB07-94BD-4490-8308-858EFEFB8890}"/>
    <cellStyle name="Normal 59 8" xfId="24195" xr:uid="{1F9135A5-E086-4E1D-9FBC-5B300506F40F}"/>
    <cellStyle name="Normal 59 8 2" xfId="24196" xr:uid="{74D6B9DD-1B0F-4EAC-BCBA-1CD348C8A44C}"/>
    <cellStyle name="Normal 59 8 2 2" xfId="24197" xr:uid="{BBDBF5DF-6A53-4290-854F-3E1CEE2F8F4D}"/>
    <cellStyle name="Normal 59 8 3" xfId="24198" xr:uid="{0323DFC6-7FD3-45B0-B796-F13D6DC15C90}"/>
    <cellStyle name="Normal 59 8 3 2" xfId="24199" xr:uid="{C79E42E0-0813-42C4-9417-266905A413F1}"/>
    <cellStyle name="Normal 59 8 4" xfId="24200" xr:uid="{EF3096BE-BC26-42AD-98D5-82F84E823140}"/>
    <cellStyle name="Normal 59 8_PP" xfId="24201" xr:uid="{9702DCEA-4D20-41FB-A8AE-90F89B399519}"/>
    <cellStyle name="Normal 59 9" xfId="24202" xr:uid="{6D60920F-029A-4831-9880-455C4EE02FA5}"/>
    <cellStyle name="Normal 59_(1) Control" xfId="24203" xr:uid="{4307CA74-24DD-4A53-BAF9-83A906DFDAC2}"/>
    <cellStyle name="Normal 590" xfId="24204" xr:uid="{E54727AD-FCA7-4732-A4F6-2E25284E5AE0}"/>
    <cellStyle name="Normal 590 2" xfId="24205" xr:uid="{F10FFD2B-A2E9-4C6F-AF69-72803EF3F4B8}"/>
    <cellStyle name="Normal 590_PP" xfId="24206" xr:uid="{E3F657CB-CCB0-4B4A-A75A-BCA99B7A5EDD}"/>
    <cellStyle name="Normal 592" xfId="24207" xr:uid="{7E53B7BF-A12D-4080-97AA-0912194ED369}"/>
    <cellStyle name="Normal 592 2" xfId="24208" xr:uid="{A69A895D-34F9-41F2-87F3-F2233FE73408}"/>
    <cellStyle name="Normal 592_PP" xfId="24209" xr:uid="{4B7E199D-934D-45CE-8B82-0907C590FB47}"/>
    <cellStyle name="Normal 593" xfId="24210" xr:uid="{874DAC48-1483-4595-AC49-8A1A4ACF6C85}"/>
    <cellStyle name="Normal 593 2" xfId="24211" xr:uid="{42C78B4C-3E12-4BA7-98AF-5E10DD56CA62}"/>
    <cellStyle name="Normal 593_PP" xfId="24212" xr:uid="{22824CF6-2F70-4DC8-ACDA-1FAD647A9A06}"/>
    <cellStyle name="Normal 594" xfId="24213" xr:uid="{2C480A37-941A-498D-AA6D-FFD72E00E7C1}"/>
    <cellStyle name="Normal 594 2" xfId="24214" xr:uid="{9A4A0C38-6BB8-48F1-AACF-41193BAB272F}"/>
    <cellStyle name="Normal 594_PP" xfId="24215" xr:uid="{4A263F6C-DB58-4F35-A731-BE4A6DF6A77A}"/>
    <cellStyle name="Normal 595" xfId="24216" xr:uid="{76D263EB-CE93-4E26-8AA7-2D4F462DB4BB}"/>
    <cellStyle name="Normal 595 2" xfId="24217" xr:uid="{CEA955CC-77EA-49D1-A1CE-4A8EE05214D1}"/>
    <cellStyle name="Normal 595_PP" xfId="24218" xr:uid="{2D508086-6B2E-4639-94FB-B5F7BB1CC73D}"/>
    <cellStyle name="Normal 599" xfId="24219" xr:uid="{45E763F9-631C-4608-A1C4-52C7E2914FBE}"/>
    <cellStyle name="Normal 599 2" xfId="24220" xr:uid="{17B083EF-80EB-4B09-93DC-AB1C8B7CFA77}"/>
    <cellStyle name="Normal 599_PP" xfId="24221" xr:uid="{4E9DB5F4-7772-4AEE-86F9-4B619BE7A092}"/>
    <cellStyle name="Normal 6" xfId="139" xr:uid="{00000000-0005-0000-0000-0000A2000000}"/>
    <cellStyle name="Normal 6 10" xfId="24222" xr:uid="{6229D8EA-04D6-4F9E-BCD2-D362A1AB078A}"/>
    <cellStyle name="Normal 6 10 2" xfId="24223" xr:uid="{6212A84A-9FEF-4787-A90E-376C1A3412B6}"/>
    <cellStyle name="Normal 6 10 2 2" xfId="24224" xr:uid="{424F4993-C467-4563-9AB0-187D497BD4A7}"/>
    <cellStyle name="Normal 6 10 3" xfId="24225" xr:uid="{604A86C3-FE05-4B23-89CF-7B0661E0D082}"/>
    <cellStyle name="Normal 6 10 3 2" xfId="24226" xr:uid="{66186EB7-2CD1-48B4-BFC4-F32BF7CE6941}"/>
    <cellStyle name="Normal 6 10 4" xfId="24227" xr:uid="{AC126B23-21C2-4BC8-B615-D9F984BEE732}"/>
    <cellStyle name="Normal 6 10_PP" xfId="24228" xr:uid="{8A9B7D1D-7558-48F2-B781-14CB4C09C1F6}"/>
    <cellStyle name="Normal 6 11" xfId="24229" xr:uid="{01ACB742-2CA8-429C-AE05-520CB68563B8}"/>
    <cellStyle name="Normal 6 11 2" xfId="24230" xr:uid="{8D2CA0CA-DF5C-45EF-91E4-2C53E05D92D9}"/>
    <cellStyle name="Normal 6 11 2 2" xfId="24231" xr:uid="{D1722D0C-EE4F-4690-9F72-3E9762E974B5}"/>
    <cellStyle name="Normal 6 11 3" xfId="24232" xr:uid="{21AF2EBE-3B48-46DE-9E35-AFD790E58F3E}"/>
    <cellStyle name="Normal 6 11 3 2" xfId="24233" xr:uid="{8CCDF69B-02BD-4151-AB54-309B0E2C21FF}"/>
    <cellStyle name="Normal 6 11 4" xfId="24234" xr:uid="{13E8940B-69BB-4FA0-A95F-FDD25366C0D4}"/>
    <cellStyle name="Normal 6 11_PP" xfId="24235" xr:uid="{636062A3-FA1C-431F-BD64-C132261230CF}"/>
    <cellStyle name="Normal 6 12" xfId="24236" xr:uid="{7338F980-C48F-4BE2-B3FB-D0649DF60E86}"/>
    <cellStyle name="Normal 6 12 2" xfId="24237" xr:uid="{E59293E5-A768-43AD-A5BB-E2A1E4C98666}"/>
    <cellStyle name="Normal 6 12_PP" xfId="24238" xr:uid="{A2060717-570D-4B65-B218-1BBCA1BB8772}"/>
    <cellStyle name="Normal 6 13" xfId="24239" xr:uid="{1871FE51-DA84-466F-8CEE-EF2F9082E83E}"/>
    <cellStyle name="Normal 6 14" xfId="24240" xr:uid="{F0A14793-13A8-49EA-89A0-4FCAFE439BCE}"/>
    <cellStyle name="Normal 6 2" xfId="140" xr:uid="{00000000-0005-0000-0000-0000A3000000}"/>
    <cellStyle name="Normal 6 2 10" xfId="24241" xr:uid="{F2C9BDFC-4B0A-4938-A664-6D74DA13300D}"/>
    <cellStyle name="Normal 6 2 2" xfId="24242" xr:uid="{AFC67055-9D02-4380-ACAF-5794585FBF58}"/>
    <cellStyle name="Normal 6 2 2 2" xfId="24243" xr:uid="{6FA92F62-4AEB-41D1-B0ED-97FA675F9DC9}"/>
    <cellStyle name="Normal 6 2 2 2 2" xfId="24244" xr:uid="{BFD324D8-A737-4DCA-853E-7A8213863ECB}"/>
    <cellStyle name="Normal 6 2 2 2 2 2" xfId="24245" xr:uid="{3B48E044-D4C0-4214-8933-1C101CA7D5CB}"/>
    <cellStyle name="Normal 6 2 2 2 2 2 2" xfId="24246" xr:uid="{4B0223A7-6B77-4B38-97B4-C1B2E9519156}"/>
    <cellStyle name="Normal 6 2 2 2 2 3" xfId="24247" xr:uid="{A06D0AB4-3E4F-463C-BDB4-76AD41E312AE}"/>
    <cellStyle name="Normal 6 2 2 2 2 3 2" xfId="24248" xr:uid="{722A03F5-22A3-4173-98EB-D625D77288D1}"/>
    <cellStyle name="Normal 6 2 2 2 2 4" xfId="24249" xr:uid="{DBF7BD9D-B70F-4C42-B2B8-B8BFF834C7F6}"/>
    <cellStyle name="Normal 6 2 2 2 2_PP" xfId="24250" xr:uid="{06CD0DC6-B252-4BE1-8BEE-D1487C8884CB}"/>
    <cellStyle name="Normal 6 2 2 2 3" xfId="24251" xr:uid="{BB9E72EA-4BDD-4516-B822-41802EFC6B42}"/>
    <cellStyle name="Normal 6 2 2 2 3 2" xfId="24252" xr:uid="{3CE02EDE-CBD5-4ECE-BA24-D70BB6DFC12E}"/>
    <cellStyle name="Normal 6 2 2 2 3 2 2" xfId="24253" xr:uid="{3EF36117-D093-4E8C-89A2-1D09C8156C05}"/>
    <cellStyle name="Normal 6 2 2 2 3 3" xfId="24254" xr:uid="{D49ED69F-8B80-4D73-B603-A42A8F37D7A7}"/>
    <cellStyle name="Normal 6 2 2 2 3 3 2" xfId="24255" xr:uid="{6BD05E9A-74D6-4494-87C2-75DBB79C85FC}"/>
    <cellStyle name="Normal 6 2 2 2 3 4" xfId="24256" xr:uid="{8780459A-BADE-4E35-94B7-2D4E2D8C5333}"/>
    <cellStyle name="Normal 6 2 2 2 3_PP" xfId="24257" xr:uid="{C8DD10DE-1822-4C08-B8B3-287A3D8C9638}"/>
    <cellStyle name="Normal 6 2 2 2 4" xfId="24258" xr:uid="{0AA7282E-542D-4D68-877E-1EDD676FCF7B}"/>
    <cellStyle name="Normal 6 2 2 2 4 2" xfId="24259" xr:uid="{52470674-5D33-4BDA-BF9A-71F4DC6D55F6}"/>
    <cellStyle name="Normal 6 2 2 2 5" xfId="24260" xr:uid="{053906B4-702A-4296-96ED-E61AD0804662}"/>
    <cellStyle name="Normal 6 2 2 2 5 2" xfId="24261" xr:uid="{A1CD9844-078F-4905-91F6-0294AD440D3C}"/>
    <cellStyle name="Normal 6 2 2 2 6" xfId="24262" xr:uid="{4C55804E-4753-4E5B-AFCF-821901B64C03}"/>
    <cellStyle name="Normal 6 2 2 2_(2) SPGD Actuals" xfId="24263" xr:uid="{41E0D54C-C5E6-42A4-A26E-F0288007A8F5}"/>
    <cellStyle name="Normal 6 2 2 3" xfId="24264" xr:uid="{C29E5E1E-B5EA-422A-B4D0-D05171A711CA}"/>
    <cellStyle name="Normal 6 2 2 3 2" xfId="24265" xr:uid="{2111FCED-A694-442C-BDAE-462A9DB0D373}"/>
    <cellStyle name="Normal 6 2 2 3 2 2" xfId="24266" xr:uid="{A2753CA4-72C3-41C7-9B9D-9556F7EF0854}"/>
    <cellStyle name="Normal 6 2 2 3 2 2 2" xfId="24267" xr:uid="{90912822-D813-4850-AABF-EBD8FB6218DF}"/>
    <cellStyle name="Normal 6 2 2 3 2 3" xfId="24268" xr:uid="{A411EB7E-3248-4476-A1B4-32B78908F7A6}"/>
    <cellStyle name="Normal 6 2 2 3 2 3 2" xfId="24269" xr:uid="{98080A56-C844-4908-9D71-3C1B072BE0DC}"/>
    <cellStyle name="Normal 6 2 2 3 2 4" xfId="24270" xr:uid="{DCBFD7E3-874C-4B6A-B97E-74151C4683DA}"/>
    <cellStyle name="Normal 6 2 2 3 2_PP" xfId="24271" xr:uid="{9FF6739C-4534-4180-B30C-E7C8F1E5B38A}"/>
    <cellStyle name="Normal 6 2 2 3 3" xfId="24272" xr:uid="{FB5549C1-AD81-4CCB-AA60-B11858F9AE15}"/>
    <cellStyle name="Normal 6 2 2 3 3 2" xfId="24273" xr:uid="{1E0F72B7-30C3-4440-A2CF-0662C70EE484}"/>
    <cellStyle name="Normal 6 2 2 3 3 2 2" xfId="24274" xr:uid="{23306E65-B35A-4D00-BB67-868F1EA2C7ED}"/>
    <cellStyle name="Normal 6 2 2 3 3 3" xfId="24275" xr:uid="{87FF5079-B3F0-4DA1-8828-F91FCEC5A23F}"/>
    <cellStyle name="Normal 6 2 2 3 3 3 2" xfId="24276" xr:uid="{64B427C2-264A-4118-80F8-B0336F67C123}"/>
    <cellStyle name="Normal 6 2 2 3 3 4" xfId="24277" xr:uid="{2AB730E6-2433-4D76-9CF8-A070D743CABC}"/>
    <cellStyle name="Normal 6 2 2 3 3_PP" xfId="24278" xr:uid="{480150F8-760E-49B2-BFFA-0EEE8BFC908C}"/>
    <cellStyle name="Normal 6 2 2 3 4" xfId="24279" xr:uid="{8DFBE047-2383-41B2-A509-3C601EA50554}"/>
    <cellStyle name="Normal 6 2 2 3 4 2" xfId="24280" xr:uid="{B770F45B-07A8-47DC-829A-F7790BB7A6A4}"/>
    <cellStyle name="Normal 6 2 2 3 5" xfId="24281" xr:uid="{7AB7FAF1-8AE1-4C85-9A37-034CFAC15059}"/>
    <cellStyle name="Normal 6 2 2 3 5 2" xfId="24282" xr:uid="{ABDAB0FC-F71D-4B49-918D-EB9E82DA04F1}"/>
    <cellStyle name="Normal 6 2 2 3 6" xfId="24283" xr:uid="{B5CF584D-1AEF-4ECD-9CA0-A6C3AB858129}"/>
    <cellStyle name="Normal 6 2 2 3_(2) SPGD Actuals" xfId="24284" xr:uid="{2DC78DAA-B031-4F6A-AC0D-110B41240699}"/>
    <cellStyle name="Normal 6 2 2 4" xfId="24285" xr:uid="{6EF9EBD4-2DC1-4BCA-82B7-BB08C67DC58E}"/>
    <cellStyle name="Normal 6 2 2 4 2" xfId="24286" xr:uid="{19CB7AE3-FA55-4F29-9EDA-FEC69785F145}"/>
    <cellStyle name="Normal 6 2 2 4 2 2" xfId="24287" xr:uid="{FEF2CBBC-89C7-4BF3-92AA-145951F956D2}"/>
    <cellStyle name="Normal 6 2 2 4 2 2 2" xfId="24288" xr:uid="{4BF109CA-CA35-400F-86F3-E6B2BBCEE852}"/>
    <cellStyle name="Normal 6 2 2 4 2 3" xfId="24289" xr:uid="{02E4E0B4-28B3-4D69-A843-B0A55EDEB148}"/>
    <cellStyle name="Normal 6 2 2 4 2 3 2" xfId="24290" xr:uid="{7B10F84E-D6A2-4785-93F3-446F3AAF39CA}"/>
    <cellStyle name="Normal 6 2 2 4 2 4" xfId="24291" xr:uid="{1DE89DAB-76E0-4A50-803B-933BFB8F6907}"/>
    <cellStyle name="Normal 6 2 2 4 2_PP" xfId="24292" xr:uid="{D0797770-1FF8-4423-9686-46092B12BD87}"/>
    <cellStyle name="Normal 6 2 2 4 3" xfId="24293" xr:uid="{D9D4FBE1-C3C6-40F9-84C7-BC4819661430}"/>
    <cellStyle name="Normal 6 2 2 4 3 2" xfId="24294" xr:uid="{17E29DE0-E44A-49EE-9F9D-5B55C3F687D2}"/>
    <cellStyle name="Normal 6 2 2 4 3 2 2" xfId="24295" xr:uid="{60456EC8-41B3-4520-83B5-260EDF757844}"/>
    <cellStyle name="Normal 6 2 2 4 3 3" xfId="24296" xr:uid="{B11C5D38-89BA-425D-9E40-501AE0E1452C}"/>
    <cellStyle name="Normal 6 2 2 4 3 3 2" xfId="24297" xr:uid="{453CF7BE-2A5E-497D-836F-43407A52F01F}"/>
    <cellStyle name="Normal 6 2 2 4 3 4" xfId="24298" xr:uid="{70A6EB2C-69E3-46F7-88A5-989CA96BDB5B}"/>
    <cellStyle name="Normal 6 2 2 4 3_PP" xfId="24299" xr:uid="{3A8E943D-5DEE-4EC0-9A01-527E3CB595F5}"/>
    <cellStyle name="Normal 6 2 2 4 4" xfId="24300" xr:uid="{6719FBB3-E9F3-4E22-930A-3C2687532239}"/>
    <cellStyle name="Normal 6 2 2 4 4 2" xfId="24301" xr:uid="{FE278348-71C9-4281-AEC8-22289FE79330}"/>
    <cellStyle name="Normal 6 2 2 4 5" xfId="24302" xr:uid="{4F1CEC04-90CC-455C-882A-AF401A6B750B}"/>
    <cellStyle name="Normal 6 2 2 4 5 2" xfId="24303" xr:uid="{F3169129-7D6B-4655-980D-7714B5C943B0}"/>
    <cellStyle name="Normal 6 2 2 4 6" xfId="24304" xr:uid="{5862E413-61D3-4F1E-8A9C-E1B3BA2D7355}"/>
    <cellStyle name="Normal 6 2 2 4_(2) SPGD Actuals" xfId="24305" xr:uid="{F44511B9-8533-4769-B480-265653A305F2}"/>
    <cellStyle name="Normal 6 2 2 5" xfId="24306" xr:uid="{C3829542-3B71-4123-9BF2-A3821A4DD862}"/>
    <cellStyle name="Normal 6 2 2 5 2" xfId="24307" xr:uid="{93B6DEB5-09E1-4F13-8D63-FD0050FBDD38}"/>
    <cellStyle name="Normal 6 2 2 5 2 2" xfId="24308" xr:uid="{7C96DCD6-0576-42FB-B81C-751CE502F16C}"/>
    <cellStyle name="Normal 6 2 2 5 2 2 2" xfId="24309" xr:uid="{6B18438E-0728-4733-A7E8-66A20D8B626D}"/>
    <cellStyle name="Normal 6 2 2 5 2 3" xfId="24310" xr:uid="{1057FC63-9361-4F0E-B9AB-9D51F0E87A22}"/>
    <cellStyle name="Normal 6 2 2 5 2 3 2" xfId="24311" xr:uid="{3F7FE83E-F0FE-4A9A-923E-F9C35A1F4557}"/>
    <cellStyle name="Normal 6 2 2 5 2 4" xfId="24312" xr:uid="{05F502EB-C16D-41E2-AF2B-5D6D80B33CD5}"/>
    <cellStyle name="Normal 6 2 2 5 2_PP" xfId="24313" xr:uid="{F6731FA4-C311-4E78-99EA-C376DDD72C95}"/>
    <cellStyle name="Normal 6 2 2 5 3" xfId="24314" xr:uid="{D7BF4B64-99BC-4CD0-B3F3-BCD5DD9EEABA}"/>
    <cellStyle name="Normal 6 2 2 5 3 2" xfId="24315" xr:uid="{F19561A1-C4DC-45CE-BAEA-3809ADD4188B}"/>
    <cellStyle name="Normal 6 2 2 5 3 2 2" xfId="24316" xr:uid="{AC428908-D160-461F-9FF6-2FD6B3955C91}"/>
    <cellStyle name="Normal 6 2 2 5 3 3" xfId="24317" xr:uid="{56008834-7CE8-4352-89FF-56B1B74E242D}"/>
    <cellStyle name="Normal 6 2 2 5 3 3 2" xfId="24318" xr:uid="{EF9C199C-D627-465D-9048-90862415984B}"/>
    <cellStyle name="Normal 6 2 2 5 3 4" xfId="24319" xr:uid="{0C5B6B33-8BB0-4C48-8391-F2AF1E8A4DF2}"/>
    <cellStyle name="Normal 6 2 2 5 3_PP" xfId="24320" xr:uid="{E2A625BA-8DD1-46FE-887B-8DA702D796AD}"/>
    <cellStyle name="Normal 6 2 2 5 4" xfId="24321" xr:uid="{6186EF26-57B5-49F2-AA12-96C08DEBEFC4}"/>
    <cellStyle name="Normal 6 2 2 5 4 2" xfId="24322" xr:uid="{FFE9A937-230A-4395-A285-C42E42BC9C01}"/>
    <cellStyle name="Normal 6 2 2 5 5" xfId="24323" xr:uid="{F5D88429-6751-4E9B-AC84-1ECD5D2EEA18}"/>
    <cellStyle name="Normal 6 2 2 5 5 2" xfId="24324" xr:uid="{95E41BF9-9693-4291-A3DA-00AA61B12704}"/>
    <cellStyle name="Normal 6 2 2 5 6" xfId="24325" xr:uid="{AE1E029B-502A-4B5A-BA41-C025CE7DEE12}"/>
    <cellStyle name="Normal 6 2 2 5_(2) SPGD Actuals" xfId="24326" xr:uid="{342EE76F-2702-4606-B087-851598B08240}"/>
    <cellStyle name="Normal 6 2 2 6" xfId="24327" xr:uid="{3D65919A-D089-4F22-938E-A3D26A7B6D5A}"/>
    <cellStyle name="Normal 6 2 2 7" xfId="24328" xr:uid="{4441A40B-70B4-4084-BF2B-FFECF97353F8}"/>
    <cellStyle name="Normal 6 2 2_(1) Control" xfId="24329" xr:uid="{967A75EA-7311-4DF4-8548-D0C2562A4CCF}"/>
    <cellStyle name="Normal 6 2 3" xfId="24330" xr:uid="{17C15F1F-698E-45E6-B7CE-4E64A07CA0CD}"/>
    <cellStyle name="Normal 6 2 3 2" xfId="24331" xr:uid="{CB2EA18F-DCDF-4BC6-B892-B1C21149589F}"/>
    <cellStyle name="Normal 6 2 3 2 2" xfId="24332" xr:uid="{B290645D-1045-4763-BCE5-10DE58C51102}"/>
    <cellStyle name="Normal 6 2 3 2 2 2" xfId="24333" xr:uid="{634671AB-6721-4405-AFF2-D512A3C11D73}"/>
    <cellStyle name="Normal 6 2 3 2 3" xfId="24334" xr:uid="{12BA0468-FBD8-4619-A552-C5850393A299}"/>
    <cellStyle name="Normal 6 2 3 2 3 2" xfId="24335" xr:uid="{33B190F4-2C0B-4713-9BB3-5264B87ACE2F}"/>
    <cellStyle name="Normal 6 2 3 2 4" xfId="24336" xr:uid="{7109456D-C3D9-4D4D-9E1C-1E104B76B4A9}"/>
    <cellStyle name="Normal 6 2 3 2_PP" xfId="24337" xr:uid="{95FC3C29-4A28-4745-BEA2-B8FCFE3A1D3A}"/>
    <cellStyle name="Normal 6 2 3 3" xfId="24338" xr:uid="{CD2BBCB5-B9EE-434C-B2FD-B894D2AEAB25}"/>
    <cellStyle name="Normal 6 2 3 3 2" xfId="24339" xr:uid="{CFF0C46D-BB90-4A1A-9FF0-C8B7CCA5D21A}"/>
    <cellStyle name="Normal 6 2 3 3 2 2" xfId="24340" xr:uid="{0AD9F9B6-E4EE-40F4-A041-FC764665381F}"/>
    <cellStyle name="Normal 6 2 3 3 3" xfId="24341" xr:uid="{F86A121B-CCCC-41F6-82D5-EFD8378B7CB9}"/>
    <cellStyle name="Normal 6 2 3 3 3 2" xfId="24342" xr:uid="{4910DEAB-8AF9-48C1-B963-DD5ACFA8B4D9}"/>
    <cellStyle name="Normal 6 2 3 3 4" xfId="24343" xr:uid="{E5873E76-755B-447E-8EAD-F18FEECDF0F8}"/>
    <cellStyle name="Normal 6 2 3 3_PP" xfId="24344" xr:uid="{4774238F-3DF8-4A09-864E-7107733AD9FF}"/>
    <cellStyle name="Normal 6 2 3 4" xfId="24345" xr:uid="{33AB93C4-4ED4-4981-9943-1D4FCF7989F6}"/>
    <cellStyle name="Normal 6 2 3 4 2" xfId="24346" xr:uid="{15D5E490-6F6C-4FF3-A5F3-3A94DECD6241}"/>
    <cellStyle name="Normal 6 2 3 5" xfId="24347" xr:uid="{EE7BA670-071F-42F7-A6B1-406FA1D80FE9}"/>
    <cellStyle name="Normal 6 2 3 5 2" xfId="24348" xr:uid="{60F611FE-9EA9-4798-B56A-5D7EC8E958CC}"/>
    <cellStyle name="Normal 6 2 3 6" xfId="24349" xr:uid="{DA369EFC-CFCE-4A60-B13C-213F1C90C8D6}"/>
    <cellStyle name="Normal 6 2 3_(1) Control" xfId="24350" xr:uid="{F73FAE9D-3F43-471A-AA1C-EFA3D028F3EA}"/>
    <cellStyle name="Normal 6 2 4" xfId="24351" xr:uid="{6826BEAD-588A-4680-BDC9-3819334774FB}"/>
    <cellStyle name="Normal 6 2 4 2" xfId="24352" xr:uid="{D06D5176-BFC8-411E-925E-DB71784DF854}"/>
    <cellStyle name="Normal 6 2 4 2 2" xfId="24353" xr:uid="{CC7277F9-D542-4031-921F-33D0BCBD4C3F}"/>
    <cellStyle name="Normal 6 2 4 2 2 2" xfId="24354" xr:uid="{8609660F-25A6-49A5-B5DD-BF9B00A3966C}"/>
    <cellStyle name="Normal 6 2 4 2 3" xfId="24355" xr:uid="{B84E238D-D8A8-4599-940D-FF3D6F0202FC}"/>
    <cellStyle name="Normal 6 2 4 2 3 2" xfId="24356" xr:uid="{1B52D218-11A3-453E-B499-50C4A09183D4}"/>
    <cellStyle name="Normal 6 2 4 2 4" xfId="24357" xr:uid="{B2AD85EF-EF6F-4A1E-A36F-870B220CDAC6}"/>
    <cellStyle name="Normal 6 2 4 2_PP" xfId="24358" xr:uid="{BC0E5134-524A-4892-872F-0B7C7399C59D}"/>
    <cellStyle name="Normal 6 2 4 3" xfId="24359" xr:uid="{5F239AB0-E2A9-4E43-B099-8E9D6A5A8C5C}"/>
    <cellStyle name="Normal 6 2 4 3 2" xfId="24360" xr:uid="{FDA116B0-5134-415E-9879-5C3853EF68E1}"/>
    <cellStyle name="Normal 6 2 4 3 2 2" xfId="24361" xr:uid="{B9E02FAA-9A40-49A8-91DC-132777A11F18}"/>
    <cellStyle name="Normal 6 2 4 3 3" xfId="24362" xr:uid="{DD1E846E-11A3-42BB-92F5-1884F98AD6B7}"/>
    <cellStyle name="Normal 6 2 4 3 3 2" xfId="24363" xr:uid="{F7FEC6F1-0BB8-42AD-B011-DEDF1901BEA0}"/>
    <cellStyle name="Normal 6 2 4 3 4" xfId="24364" xr:uid="{CA14AE83-65A1-4735-B486-BF0798E98D6D}"/>
    <cellStyle name="Normal 6 2 4 3_PP" xfId="24365" xr:uid="{9764F28F-76DB-43D8-A557-D59AF5D4C90A}"/>
    <cellStyle name="Normal 6 2 4 4" xfId="24366" xr:uid="{B0D97BE7-49F0-41ED-B20A-AE73FB7134C5}"/>
    <cellStyle name="Normal 6 2 4 4 2" xfId="24367" xr:uid="{BD5E8604-6B83-49B9-9A0E-2372C9A0FC89}"/>
    <cellStyle name="Normal 6 2 4 5" xfId="24368" xr:uid="{3C24978A-58D6-46AD-84B0-7EC2DF76D3A2}"/>
    <cellStyle name="Normal 6 2 4 5 2" xfId="24369" xr:uid="{2133A3AA-E571-4CE3-BD16-1BBE4B9543D9}"/>
    <cellStyle name="Normal 6 2 4 6" xfId="24370" xr:uid="{E62A98C8-4A3C-418E-841A-F6E205BC4A77}"/>
    <cellStyle name="Normal 6 2 4_(1) Income Statement" xfId="24371" xr:uid="{686FC0CF-745E-4D2E-951C-481893B3D96C}"/>
    <cellStyle name="Normal 6 2 5" xfId="24372" xr:uid="{E1919A78-5F3D-4CE6-AD6A-06425F4864F7}"/>
    <cellStyle name="Normal 6 2 5 2" xfId="24373" xr:uid="{698920EB-C53F-4B40-A3E4-3BE0C75A4A5A}"/>
    <cellStyle name="Normal 6 2 5 2 2" xfId="24374" xr:uid="{65B1F375-1CA9-4C78-B63D-CBE00038075F}"/>
    <cellStyle name="Normal 6 2 5 2 2 2" xfId="24375" xr:uid="{EFC4FFB3-B19C-4214-925C-A3E4F6089686}"/>
    <cellStyle name="Normal 6 2 5 2 3" xfId="24376" xr:uid="{437AE330-0D99-417B-ABFF-39812B5B2FC5}"/>
    <cellStyle name="Normal 6 2 5 2 3 2" xfId="24377" xr:uid="{3CE536D5-771C-4776-913C-B6B491A25631}"/>
    <cellStyle name="Normal 6 2 5 2 4" xfId="24378" xr:uid="{64775FD6-E8DF-4E00-B19E-3A9759FB7F33}"/>
    <cellStyle name="Normal 6 2 5 2_PP" xfId="24379" xr:uid="{1A5DAE64-E973-4C7D-9791-43A02E164082}"/>
    <cellStyle name="Normal 6 2 5 3" xfId="24380" xr:uid="{17F1740E-7DAD-40AE-BA24-521CCC387982}"/>
    <cellStyle name="Normal 6 2 5 3 2" xfId="24381" xr:uid="{0BBE9F87-FA44-40FB-A9CB-E5B939BDFCD5}"/>
    <cellStyle name="Normal 6 2 5 3 2 2" xfId="24382" xr:uid="{CCF153D3-331C-48EC-AC11-1B292E0D3C3F}"/>
    <cellStyle name="Normal 6 2 5 3 3" xfId="24383" xr:uid="{4370ADBD-CB15-4554-9D8F-7F5A31362BA9}"/>
    <cellStyle name="Normal 6 2 5 3 3 2" xfId="24384" xr:uid="{DF02CE6C-11DF-4912-9967-14985C06613A}"/>
    <cellStyle name="Normal 6 2 5 3 4" xfId="24385" xr:uid="{793CBB44-3479-4D3D-B329-F767DDD1FC6B}"/>
    <cellStyle name="Normal 6 2 5 3_PP" xfId="24386" xr:uid="{D9650178-5256-4A5D-9D23-B1121D2F8765}"/>
    <cellStyle name="Normal 6 2 5 4" xfId="24387" xr:uid="{452538DF-C0A5-44F5-AFB8-87F4D2BF84BA}"/>
    <cellStyle name="Normal 6 2 5 4 2" xfId="24388" xr:uid="{7569E639-1C76-4AFD-9812-9DB42AC36D7D}"/>
    <cellStyle name="Normal 6 2 5 5" xfId="24389" xr:uid="{FAEFECB2-EDEA-4010-8AEB-26D909A4142C}"/>
    <cellStyle name="Normal 6 2 5 5 2" xfId="24390" xr:uid="{9CCA4903-E913-450B-9E55-8CFCA5C77549}"/>
    <cellStyle name="Normal 6 2 5 6" xfId="24391" xr:uid="{F080A66A-DC4D-4C0F-A98E-382FBA6B9539}"/>
    <cellStyle name="Normal 6 2 5_(2) SPGD Actuals" xfId="24392" xr:uid="{AC7F9DCC-6561-416A-8299-96E53471607F}"/>
    <cellStyle name="Normal 6 2 6" xfId="24393" xr:uid="{1DC6CF2A-7264-4D53-9871-882ED578D857}"/>
    <cellStyle name="Normal 6 2 6 2" xfId="24394" xr:uid="{A2A821BD-6784-4C69-BD35-9409F1093CB8}"/>
    <cellStyle name="Normal 6 2 6 2 2" xfId="24395" xr:uid="{AC17A4EA-54B2-4B2D-9FFF-4773705CDB54}"/>
    <cellStyle name="Normal 6 2 6 2 2 2" xfId="24396" xr:uid="{23A38719-2C75-44B0-9354-0227F87D3CAD}"/>
    <cellStyle name="Normal 6 2 6 2 3" xfId="24397" xr:uid="{251162D0-D1DD-4F6A-BCC3-CB2C8DF00E84}"/>
    <cellStyle name="Normal 6 2 6 2 3 2" xfId="24398" xr:uid="{3AD3CB9B-DA8C-45ED-91BC-D560AECAEF55}"/>
    <cellStyle name="Normal 6 2 6 2 4" xfId="24399" xr:uid="{A6B06A54-D364-4FA5-B5DF-C41977E73BD4}"/>
    <cellStyle name="Normal 6 2 6 2_PP" xfId="24400" xr:uid="{DB18DE3C-59F2-4EEF-9752-90FA8A4120F9}"/>
    <cellStyle name="Normal 6 2 6 3" xfId="24401" xr:uid="{89179732-5F11-477B-8926-04BDD661DA65}"/>
    <cellStyle name="Normal 6 2 6 3 2" xfId="24402" xr:uid="{C5ADEC66-CF5F-4469-A99E-C03189C07B4F}"/>
    <cellStyle name="Normal 6 2 6 3 2 2" xfId="24403" xr:uid="{3E0BB02D-D431-4567-A891-964A9C0017A2}"/>
    <cellStyle name="Normal 6 2 6 3 3" xfId="24404" xr:uid="{F3F10D91-C087-423D-BAF5-693BDF68BFAC}"/>
    <cellStyle name="Normal 6 2 6 3 3 2" xfId="24405" xr:uid="{31CEC0E7-C762-4B3A-A9C7-A40273C51D33}"/>
    <cellStyle name="Normal 6 2 6 3 4" xfId="24406" xr:uid="{F038F3B4-6B23-4B90-B14E-3ED26D2A1513}"/>
    <cellStyle name="Normal 6 2 6 3_PP" xfId="24407" xr:uid="{061E486A-AFB4-4B96-A34D-1020CCC9BF94}"/>
    <cellStyle name="Normal 6 2 6 4" xfId="24408" xr:uid="{BBBFC650-7D9A-4153-8F7E-63FC34D6222F}"/>
    <cellStyle name="Normal 6 2 6 4 2" xfId="24409" xr:uid="{BFC2B1AD-B463-4552-AEA4-F6ABD154EA85}"/>
    <cellStyle name="Normal 6 2 6 5" xfId="24410" xr:uid="{64555D60-943B-4826-8167-AC67C3DCC654}"/>
    <cellStyle name="Normal 6 2 6 5 2" xfId="24411" xr:uid="{BC6390CE-3961-486B-8B0C-7D4ED6376B91}"/>
    <cellStyle name="Normal 6 2 6 6" xfId="24412" xr:uid="{B6E412BE-B60B-4059-A005-47A3D12B79FC}"/>
    <cellStyle name="Normal 6 2 6_(2) SPGD Actuals" xfId="24413" xr:uid="{DFEBE301-8B28-4A0A-9BD6-5AF7C221C638}"/>
    <cellStyle name="Normal 6 2 7" xfId="24414" xr:uid="{10B53460-A5B5-4336-87F1-19B8B6776B6C}"/>
    <cellStyle name="Normal 6 2 7 2" xfId="24415" xr:uid="{C85FC82E-8A9E-4951-B96C-97CABED922D6}"/>
    <cellStyle name="Normal 6 2 7 2 2" xfId="24416" xr:uid="{F24B19A4-ED55-44A9-8EA8-922E1EEEA321}"/>
    <cellStyle name="Normal 6 2 7 2_PP" xfId="24417" xr:uid="{62134246-DE67-4D59-985E-24C4D8F259B5}"/>
    <cellStyle name="Normal 6 2 7 3" xfId="24418" xr:uid="{3C9D9113-BECA-48D4-8951-09FED40786DA}"/>
    <cellStyle name="Normal 6 2 7 4" xfId="24419" xr:uid="{3F8CF65F-181A-416B-BC01-5AB5A14F01A2}"/>
    <cellStyle name="Normal 6 2 7_(2) SPGD Actuals" xfId="24420" xr:uid="{EB0FF932-7380-4BAB-A66B-5161C7C47ECA}"/>
    <cellStyle name="Normal 6 2 8" xfId="24421" xr:uid="{D9E51CA2-C0C1-41D5-B14E-0622C0DBE132}"/>
    <cellStyle name="Normal 6 2 9" xfId="24422" xr:uid="{FDFC9998-0902-4374-85BB-9F73053609EE}"/>
    <cellStyle name="Normal 6 2_(1) Control" xfId="24423" xr:uid="{FED2FB52-CE37-4B28-A140-5F47CA12CD5C}"/>
    <cellStyle name="Normal 6 3" xfId="24424" xr:uid="{E228539D-9459-422F-A9D2-7FE334F362E1}"/>
    <cellStyle name="Normal 6 3 2" xfId="24425" xr:uid="{CFB760A9-1D0A-48E6-8839-4B825D699CB1}"/>
    <cellStyle name="Normal 6 3 2 2" xfId="24426" xr:uid="{94BAA8E9-953D-4249-BC29-4CF19524AF5E}"/>
    <cellStyle name="Normal 6 3 2 2 2" xfId="24427" xr:uid="{7D6D9C56-08C0-470C-A003-2408BBE407CB}"/>
    <cellStyle name="Normal 6 3 2 2 2 2" xfId="24428" xr:uid="{DD75A4B1-6636-481E-ABF9-B123E1D77843}"/>
    <cellStyle name="Normal 6 3 2 2 3" xfId="24429" xr:uid="{A9A9D9DC-4D2C-4D39-9039-CA61578227C4}"/>
    <cellStyle name="Normal 6 3 2 2 3 2" xfId="24430" xr:uid="{9CC4A0D4-3D7C-46C4-B13C-F43CA0663212}"/>
    <cellStyle name="Normal 6 3 2 2 4" xfId="24431" xr:uid="{B0F49EB2-5EB3-4DB2-B5A6-C8138004E921}"/>
    <cellStyle name="Normal 6 3 2 2_PP" xfId="24432" xr:uid="{39A5E3FA-13CF-4FD6-9BA6-F596697F1835}"/>
    <cellStyle name="Normal 6 3 2 3" xfId="24433" xr:uid="{DFC6894D-4B2F-49D4-A5BA-A4FAD5CD749C}"/>
    <cellStyle name="Normal 6 3 2 3 2" xfId="24434" xr:uid="{C9046F1B-5E6F-4721-BEA7-46A7AF7AC1E9}"/>
    <cellStyle name="Normal 6 3 2 3 2 2" xfId="24435" xr:uid="{D31F86FE-DFCA-46F0-89BB-E8F4C8C59AC5}"/>
    <cellStyle name="Normal 6 3 2 3 3" xfId="24436" xr:uid="{43479DBD-1D80-4271-9B8A-EB30C1C1D450}"/>
    <cellStyle name="Normal 6 3 2 3 3 2" xfId="24437" xr:uid="{9C1B5619-51B5-4675-AB0F-C974A3AAE7F1}"/>
    <cellStyle name="Normal 6 3 2 3 4" xfId="24438" xr:uid="{BD1FE6DE-24AA-45C8-8277-4A361E699F3F}"/>
    <cellStyle name="Normal 6 3 2 3_PP" xfId="24439" xr:uid="{565248CB-140B-49FA-B36D-D9932528C0F1}"/>
    <cellStyle name="Normal 6 3 2 4" xfId="24440" xr:uid="{DF5424D3-AA61-45A6-AA17-0A23C5BFF867}"/>
    <cellStyle name="Normal 6 3 2 4 2" xfId="24441" xr:uid="{96C8A56B-3EAE-4363-AB74-C1864656B54F}"/>
    <cellStyle name="Normal 6 3 2 5" xfId="24442" xr:uid="{C92B6F09-F92F-49BC-9819-8BEBD6C79B7B}"/>
    <cellStyle name="Normal 6 3 2 5 2" xfId="24443" xr:uid="{3A8E99D3-3DC2-462D-9A82-F2D9E8F21346}"/>
    <cellStyle name="Normal 6 3 2 6" xfId="24444" xr:uid="{931C9315-78AF-449E-A65F-F5AF3E986F07}"/>
    <cellStyle name="Normal 6 3 2_(2) SPGD Actuals" xfId="24445" xr:uid="{C5C9E527-F98C-4036-99C0-8D85D8FB1759}"/>
    <cellStyle name="Normal 6 3 3" xfId="24446" xr:uid="{CEA96BEE-40C1-42CE-8D0A-CB2CF9168C6A}"/>
    <cellStyle name="Normal 6 3 3 2" xfId="24447" xr:uid="{45EAD08E-146D-4C5A-B59C-F59C2103DEA7}"/>
    <cellStyle name="Normal 6 3 3 2 2" xfId="24448" xr:uid="{5D9AB301-B56F-4267-82C7-7C6EB484FF95}"/>
    <cellStyle name="Normal 6 3 3 2 2 2" xfId="24449" xr:uid="{6E31FC1B-73FE-4863-8A0C-41DFDC3A2B2F}"/>
    <cellStyle name="Normal 6 3 3 2 3" xfId="24450" xr:uid="{C155EF78-7AD5-4F18-AB1B-5EA3A6CC6D27}"/>
    <cellStyle name="Normal 6 3 3 2 3 2" xfId="24451" xr:uid="{4C1B4D83-D2FE-44CF-8CF4-B0F3AB0F92CE}"/>
    <cellStyle name="Normal 6 3 3 2 4" xfId="24452" xr:uid="{7E7E4799-2EC2-46AE-AF1B-713AD4FB7E24}"/>
    <cellStyle name="Normal 6 3 3 2_PP" xfId="24453" xr:uid="{A4B2FB11-2F69-454C-81F4-A5AA36E356E9}"/>
    <cellStyle name="Normal 6 3 3 3" xfId="24454" xr:uid="{E0325591-E2A9-43B5-95F5-862F72194115}"/>
    <cellStyle name="Normal 6 3 3 3 2" xfId="24455" xr:uid="{2C1A6CA5-BFDA-4638-B366-5D0EC8C98CF2}"/>
    <cellStyle name="Normal 6 3 3 3 2 2" xfId="24456" xr:uid="{513CD083-35A7-41AB-AC50-57362945D864}"/>
    <cellStyle name="Normal 6 3 3 3 3" xfId="24457" xr:uid="{713BCB36-FFC3-4FCB-A5FA-0E75C4049E13}"/>
    <cellStyle name="Normal 6 3 3 3 3 2" xfId="24458" xr:uid="{15191D39-79AE-4095-BA93-6C818D01C98C}"/>
    <cellStyle name="Normal 6 3 3 3 4" xfId="24459" xr:uid="{4C611657-65AA-4983-873F-FC9B0618C144}"/>
    <cellStyle name="Normal 6 3 3 3_PP" xfId="24460" xr:uid="{9D1C6A26-91CE-41E7-82D5-5A5D2F612A09}"/>
    <cellStyle name="Normal 6 3 3 4" xfId="24461" xr:uid="{A074A438-2949-46BB-B8D1-F3695CE879D0}"/>
    <cellStyle name="Normal 6 3 3 4 2" xfId="24462" xr:uid="{11E2DD78-D451-4DB9-94CC-F8392E516B6E}"/>
    <cellStyle name="Normal 6 3 3 5" xfId="24463" xr:uid="{EAB010CC-7E97-4A8B-B782-8341A9443D79}"/>
    <cellStyle name="Normal 6 3 3 5 2" xfId="24464" xr:uid="{513E1203-7804-491A-ABEE-4DA35A18A2B7}"/>
    <cellStyle name="Normal 6 3 3 6" xfId="24465" xr:uid="{B49A80CB-C2CF-402A-B331-ADC43BB228E4}"/>
    <cellStyle name="Normal 6 3 3_(2) SPGD Actuals" xfId="24466" xr:uid="{67CD368E-2B92-4E3C-AF90-C6D774C1B32C}"/>
    <cellStyle name="Normal 6 3 4" xfId="24467" xr:uid="{2A16A343-41D7-4F55-88ED-35FAEC720631}"/>
    <cellStyle name="Normal 6 3 4 2" xfId="24468" xr:uid="{28BED99D-9B2C-4CC9-82A2-8889E96E1049}"/>
    <cellStyle name="Normal 6 3 4 2 2" xfId="24469" xr:uid="{1B03A619-0B40-4625-8A84-975CCC2F4762}"/>
    <cellStyle name="Normal 6 3 4 2 2 2" xfId="24470" xr:uid="{15D1D2D1-2558-4399-968F-118AEF38C76C}"/>
    <cellStyle name="Normal 6 3 4 2 3" xfId="24471" xr:uid="{A1D65270-CDC6-4FAC-ACF4-799F638814EA}"/>
    <cellStyle name="Normal 6 3 4 2 3 2" xfId="24472" xr:uid="{DF7EBD65-30FA-4E90-B936-3DD48984FC12}"/>
    <cellStyle name="Normal 6 3 4 2 4" xfId="24473" xr:uid="{3C1D68B4-DDF6-46AB-9AFF-F96017A0EB51}"/>
    <cellStyle name="Normal 6 3 4 2_PP" xfId="24474" xr:uid="{0C4C4D1A-8530-4A55-8BFF-59F9498890B7}"/>
    <cellStyle name="Normal 6 3 4 3" xfId="24475" xr:uid="{96681363-1F81-4858-B7A1-528A22AEE59A}"/>
    <cellStyle name="Normal 6 3 4 3 2" xfId="24476" xr:uid="{839A843B-5B49-4179-B736-6251E4580CB8}"/>
    <cellStyle name="Normal 6 3 4 3 2 2" xfId="24477" xr:uid="{9E7D2F87-1601-48B4-8EDB-4F347779130F}"/>
    <cellStyle name="Normal 6 3 4 3 3" xfId="24478" xr:uid="{75774D21-5E7C-4DA6-BD50-7610F5EFF0A9}"/>
    <cellStyle name="Normal 6 3 4 3 3 2" xfId="24479" xr:uid="{5014638A-15F2-4C28-9B5D-C16FC97347CC}"/>
    <cellStyle name="Normal 6 3 4 3 4" xfId="24480" xr:uid="{DCBA8117-F089-411C-B05A-84152FD83D28}"/>
    <cellStyle name="Normal 6 3 4 3_PP" xfId="24481" xr:uid="{6A6DD37B-C861-47D7-8A5F-7C2EBE8A2E83}"/>
    <cellStyle name="Normal 6 3 4 4" xfId="24482" xr:uid="{FDBBD621-2320-4ACB-B720-58A3DF894D91}"/>
    <cellStyle name="Normal 6 3 4 4 2" xfId="24483" xr:uid="{F523BC17-92DC-4D4E-A07E-F564D10419F8}"/>
    <cellStyle name="Normal 6 3 4 5" xfId="24484" xr:uid="{49A719BD-EE6B-444F-AB2B-E035F98EC312}"/>
    <cellStyle name="Normal 6 3 4 5 2" xfId="24485" xr:uid="{752DCB42-C569-4D1F-A89A-D5582053DD51}"/>
    <cellStyle name="Normal 6 3 4 6" xfId="24486" xr:uid="{CB9127AA-8050-4357-9726-649244E372FB}"/>
    <cellStyle name="Normal 6 3 4_(2) SPGD Actuals" xfId="24487" xr:uid="{86F4160B-4346-40F5-8CA8-7C931AD32A87}"/>
    <cellStyle name="Normal 6 3 5" xfId="24488" xr:uid="{D82DE02A-DAE3-4860-949B-A25B41554F4B}"/>
    <cellStyle name="Normal 6 3 5 2" xfId="24489" xr:uid="{68BFDCAE-C910-4CB8-9EA7-6B389791AA5A}"/>
    <cellStyle name="Normal 6 3 5 2 2" xfId="24490" xr:uid="{3C2D3295-BB34-46C3-9CB5-B7299FC734D9}"/>
    <cellStyle name="Normal 6 3 5 2 2 2" xfId="24491" xr:uid="{131EB1B1-72DA-4CE7-9BF3-665A3CA6B262}"/>
    <cellStyle name="Normal 6 3 5 2 3" xfId="24492" xr:uid="{836AC5E3-2E8D-48F4-88EE-218632C87132}"/>
    <cellStyle name="Normal 6 3 5 2 3 2" xfId="24493" xr:uid="{3CFA9FF5-1F2A-45FE-817F-70F15E6F7199}"/>
    <cellStyle name="Normal 6 3 5 2 4" xfId="24494" xr:uid="{7B0C947F-CBF0-45EE-A5B2-60081FC80610}"/>
    <cellStyle name="Normal 6 3 5 2_PP" xfId="24495" xr:uid="{DE198F40-2E84-4EB8-9524-01025BEBDC79}"/>
    <cellStyle name="Normal 6 3 5 3" xfId="24496" xr:uid="{35004F57-5E70-40D6-ADB7-47720C7D7272}"/>
    <cellStyle name="Normal 6 3 5 3 2" xfId="24497" xr:uid="{9D3D0294-3967-426E-9494-A968531E6C9F}"/>
    <cellStyle name="Normal 6 3 5 3 2 2" xfId="24498" xr:uid="{F772543F-D171-46F1-BDCC-17CEDE5335CF}"/>
    <cellStyle name="Normal 6 3 5 3 3" xfId="24499" xr:uid="{9F7050BF-48F1-4D84-922E-A7A1149584DC}"/>
    <cellStyle name="Normal 6 3 5 3 3 2" xfId="24500" xr:uid="{3A29956C-774B-49D9-ACBF-FA0B7008C43F}"/>
    <cellStyle name="Normal 6 3 5 3 4" xfId="24501" xr:uid="{807DFD49-D8A7-4415-B1DD-1525C5D84FE8}"/>
    <cellStyle name="Normal 6 3 5 3_PP" xfId="24502" xr:uid="{9081B268-C933-408F-8942-2B13CF6AFB80}"/>
    <cellStyle name="Normal 6 3 5 4" xfId="24503" xr:uid="{AD3AA52A-275A-4A67-9917-DD787941EE49}"/>
    <cellStyle name="Normal 6 3 5 4 2" xfId="24504" xr:uid="{ABD489B7-1911-4773-8D8B-5706E691F718}"/>
    <cellStyle name="Normal 6 3 5 5" xfId="24505" xr:uid="{F8F46334-7E1A-4409-8CAC-9814DD60556A}"/>
    <cellStyle name="Normal 6 3 5 5 2" xfId="24506" xr:uid="{D3D2FB10-E439-48FB-A364-CFD9CB78317D}"/>
    <cellStyle name="Normal 6 3 5 6" xfId="24507" xr:uid="{7BC7D1F2-78C5-41A3-AE20-EFD1B77DCBAF}"/>
    <cellStyle name="Normal 6 3 5_(2) SPGD Actuals" xfId="24508" xr:uid="{44D32404-DD8C-4DC8-96BC-A1D30E714ABD}"/>
    <cellStyle name="Normal 6 3 6" xfId="24509" xr:uid="{427C30BB-DFDF-418D-9970-38E31B0DD97B}"/>
    <cellStyle name="Normal 6 3 7" xfId="24510" xr:uid="{A9CB3C28-0077-45DC-86CB-AAFB84E45EA9}"/>
    <cellStyle name="Normal 6 3 8" xfId="24511" xr:uid="{A0E1DEB5-B590-401D-8E22-37C183D784EB}"/>
    <cellStyle name="Normal 6 3_(1) Control" xfId="24512" xr:uid="{07318F44-1D66-4691-8B41-E3C12FE9745F}"/>
    <cellStyle name="Normal 6 4" xfId="24513" xr:uid="{19B1610A-D00C-4CF2-8E74-8A3657394EDC}"/>
    <cellStyle name="Normal 6 4 2" xfId="24514" xr:uid="{34F5AD72-F36E-4B11-B365-B78AB923ACF7}"/>
    <cellStyle name="Normal 6 4 2 2" xfId="24515" xr:uid="{9D0429B2-9E1C-4634-8C25-0035C66A3CC7}"/>
    <cellStyle name="Normal 6 4 2 2 2" xfId="24516" xr:uid="{191FF5A6-DCC8-4E35-8097-AC4D3188B87F}"/>
    <cellStyle name="Normal 6 4 2 3" xfId="24517" xr:uid="{1AABD7EE-6A9C-4AD0-9507-E9860BC58D4E}"/>
    <cellStyle name="Normal 6 4 2 3 2" xfId="24518" xr:uid="{F1FF5295-2BA8-4780-B08B-C95993F64316}"/>
    <cellStyle name="Normal 6 4 2 4" xfId="24519" xr:uid="{9B2D5641-8132-4B31-98A5-84DDE722B0D9}"/>
    <cellStyle name="Normal 6 4 2_PP" xfId="24520" xr:uid="{F6D5AFC9-41D1-4C67-A5E3-0524C878EFCF}"/>
    <cellStyle name="Normal 6 4 3" xfId="24521" xr:uid="{112266FD-A29A-4EB9-9053-D9BB9E0EDFAD}"/>
    <cellStyle name="Normal 6 4 3 2" xfId="24522" xr:uid="{1C1D4214-07FB-4F11-9548-CF0B101EFDA3}"/>
    <cellStyle name="Normal 6 4 3 2 2" xfId="24523" xr:uid="{A4FBFA38-BB5D-4182-B947-D26E4306CA33}"/>
    <cellStyle name="Normal 6 4 3 3" xfId="24524" xr:uid="{2CEC0EC4-C08A-4FD4-93FB-0C103C3CDA3C}"/>
    <cellStyle name="Normal 6 4 3 3 2" xfId="24525" xr:uid="{F51EC8D5-AA0B-4C74-BB85-A8E4F80277F1}"/>
    <cellStyle name="Normal 6 4 3 4" xfId="24526" xr:uid="{6EE6EB28-66EC-4F23-81F6-1F30E22B0377}"/>
    <cellStyle name="Normal 6 4 3_PP" xfId="24527" xr:uid="{05E02E77-C57E-41E2-BD81-334E541F935A}"/>
    <cellStyle name="Normal 6 4 4" xfId="24528" xr:uid="{6383282E-EBB7-402A-9994-1FA7D22DDF66}"/>
    <cellStyle name="Normal 6 4 4 2" xfId="24529" xr:uid="{98AA1ADC-D0B8-438B-8FB4-DCCFE89A966B}"/>
    <cellStyle name="Normal 6 4 4_Sheet4" xfId="24530" xr:uid="{FBD57686-EADE-46D1-8AE7-7A84D2425956}"/>
    <cellStyle name="Normal 6 4 5" xfId="24531" xr:uid="{0F862297-23BB-4215-9563-4D43571E64AE}"/>
    <cellStyle name="Normal 6 4 5 2" xfId="24532" xr:uid="{FE6AF765-2D7F-45D3-9347-2C64DCBBBA53}"/>
    <cellStyle name="Normal 6 4_(1) Control" xfId="24533" xr:uid="{006A6C64-1E74-473D-94F9-6D17B064A558}"/>
    <cellStyle name="Normal 6 5" xfId="24534" xr:uid="{F622F8FC-C127-4388-A09B-C7D9852FF255}"/>
    <cellStyle name="Normal 6 5 2" xfId="24535" xr:uid="{D27E47FA-8626-41C5-9FD6-152157993C07}"/>
    <cellStyle name="Normal 6 5 2 2" xfId="24536" xr:uid="{1298D80D-D99E-438E-B288-82424DADD557}"/>
    <cellStyle name="Normal 6 5 2 2 2" xfId="24537" xr:uid="{1542C2CA-A925-44D7-9E42-DF19EB46A481}"/>
    <cellStyle name="Normal 6 5 2 3" xfId="24538" xr:uid="{4FF82425-400D-421E-A4E5-F7D2513FD960}"/>
    <cellStyle name="Normal 6 5 2 3 2" xfId="24539" xr:uid="{C7807020-E356-424C-9152-2F949D008976}"/>
    <cellStyle name="Normal 6 5 2 4" xfId="24540" xr:uid="{756A5DFC-8A35-4E7F-B103-A2CB0FF6CF0B}"/>
    <cellStyle name="Normal 6 5 2_PP" xfId="24541" xr:uid="{6D79D5B6-33E3-43E6-8FDC-34FD0ABED271}"/>
    <cellStyle name="Normal 6 5 3" xfId="24542" xr:uid="{07E33FC9-EC0A-4532-9C02-AE6A6026C1B1}"/>
    <cellStyle name="Normal 6 5 3 2" xfId="24543" xr:uid="{B10DC901-6514-4F1B-80A4-A89A7B62217D}"/>
    <cellStyle name="Normal 6 5 3 2 2" xfId="24544" xr:uid="{2CFDE706-0B83-425B-8358-B5A42F2CBD74}"/>
    <cellStyle name="Normal 6 5 3 3" xfId="24545" xr:uid="{C2CE1446-3540-4994-837C-55295F92584F}"/>
    <cellStyle name="Normal 6 5 3 3 2" xfId="24546" xr:uid="{6FE4D6C3-ABB5-4EA0-9706-539D2EB86AA7}"/>
    <cellStyle name="Normal 6 5 3 4" xfId="24547" xr:uid="{7A8117B7-4B25-4A57-9AFD-3C4C73873FCB}"/>
    <cellStyle name="Normal 6 5 3_PP" xfId="24548" xr:uid="{A0536347-810D-4704-B62D-65D7638BAC48}"/>
    <cellStyle name="Normal 6 5 4" xfId="24549" xr:uid="{BE9FE836-E4AF-4498-9689-9ABBA341AFB1}"/>
    <cellStyle name="Normal 6 5 4 2" xfId="24550" xr:uid="{85C2377B-2AFF-419E-9F4F-BFDD2563821A}"/>
    <cellStyle name="Normal 6 5 5" xfId="24551" xr:uid="{C73280C4-AD61-481D-8470-4B63BCB65C6D}"/>
    <cellStyle name="Normal 6 5 5 2" xfId="24552" xr:uid="{671A0A52-1B4B-4861-95C4-BBDDEA0C07BB}"/>
    <cellStyle name="Normal 6 5 6" xfId="24553" xr:uid="{B555D7F6-8A9D-4874-B88B-FA427A1F42E3}"/>
    <cellStyle name="Normal 6 5_(1) Income Statement" xfId="24554" xr:uid="{0CB0DBD7-5CBB-414E-A2E1-2AEEE329037B}"/>
    <cellStyle name="Normal 6 6" xfId="24555" xr:uid="{02B5602A-44AF-4504-8850-C16AD45423B4}"/>
    <cellStyle name="Normal 6 6 2" xfId="24556" xr:uid="{8EA27BF4-CBB0-4D9F-BDEB-EFE1191D820D}"/>
    <cellStyle name="Normal 6 6 2 2" xfId="24557" xr:uid="{59FD4257-68B2-4D14-AFDA-91211603A032}"/>
    <cellStyle name="Normal 6 6 2 2 2" xfId="24558" xr:uid="{D8100138-2BDB-4262-B141-2937A1FA5428}"/>
    <cellStyle name="Normal 6 6 2 3" xfId="24559" xr:uid="{CB84BE47-09F1-4717-8667-481F7DCE46D1}"/>
    <cellStyle name="Normal 6 6 2 3 2" xfId="24560" xr:uid="{555DB943-C8AC-468C-AD0D-47C8BF485726}"/>
    <cellStyle name="Normal 6 6 2 4" xfId="24561" xr:uid="{17FDBB35-9DDF-4FD4-88A0-2A9617B1F7F8}"/>
    <cellStyle name="Normal 6 6 2_PP" xfId="24562" xr:uid="{BF49BDBA-E1D0-4026-B6C2-DFC73E113A28}"/>
    <cellStyle name="Normal 6 6 3" xfId="24563" xr:uid="{8AC5437D-B256-49BC-94E0-42115FB56F1E}"/>
    <cellStyle name="Normal 6 6 3 2" xfId="24564" xr:uid="{38223539-2919-46EB-A168-CC22083FD8DF}"/>
    <cellStyle name="Normal 6 6 3 2 2" xfId="24565" xr:uid="{BD20824C-3295-4990-8D9C-49E8904C9E90}"/>
    <cellStyle name="Normal 6 6 3 3" xfId="24566" xr:uid="{B498F360-2B94-4A5F-9604-B36226E25649}"/>
    <cellStyle name="Normal 6 6 3 3 2" xfId="24567" xr:uid="{3C99822E-0907-40D7-BB38-EBD68C2E24B7}"/>
    <cellStyle name="Normal 6 6 3 4" xfId="24568" xr:uid="{AC741592-E0B5-429B-804E-384D905BADBE}"/>
    <cellStyle name="Normal 6 6 3_PP" xfId="24569" xr:uid="{3DCDD306-601C-49C5-8D1A-E277A6AD659D}"/>
    <cellStyle name="Normal 6 6 4" xfId="24570" xr:uid="{CA2DC86B-4EDF-47A8-B908-017AAAA5A344}"/>
    <cellStyle name="Normal 6 6 4 2" xfId="24571" xr:uid="{C3C96BA6-8196-4033-BAE6-9BA5C97071F9}"/>
    <cellStyle name="Normal 6 6 5" xfId="24572" xr:uid="{7358DC32-BE72-4201-8236-D9B0476096FA}"/>
    <cellStyle name="Normal 6 6 5 2" xfId="24573" xr:uid="{A4475B77-95B0-4510-B219-04A3F846D7CF}"/>
    <cellStyle name="Normal 6 6 6" xfId="24574" xr:uid="{ADF8E679-047C-45DD-A54E-BF66C2060560}"/>
    <cellStyle name="Normal 6 6_(2) SPGD Actuals" xfId="24575" xr:uid="{7AD97963-D217-4CCF-8EBF-BD99301D1A6C}"/>
    <cellStyle name="Normal 6 7" xfId="24576" xr:uid="{982E45BC-C2BC-4111-B791-16A30DD4DE64}"/>
    <cellStyle name="Normal 6 7 2" xfId="24577" xr:uid="{E74B6C97-E3D2-4122-A5B9-A02D22ACA07F}"/>
    <cellStyle name="Normal 6 7 2 2" xfId="24578" xr:uid="{12715204-CB66-48A6-92F6-B72690C86269}"/>
    <cellStyle name="Normal 6 7 2 2 2" xfId="24579" xr:uid="{455AAC45-4BCE-452E-B38C-2119EAB77D7F}"/>
    <cellStyle name="Normal 6 7 2 3" xfId="24580" xr:uid="{87A21A08-B400-4162-B565-B87C3B7BF7E4}"/>
    <cellStyle name="Normal 6 7 2 3 2" xfId="24581" xr:uid="{CA986913-D78D-45D9-9BB1-171CA7A5E3BD}"/>
    <cellStyle name="Normal 6 7 2 4" xfId="24582" xr:uid="{251E13A2-13BA-4468-9E98-996058E30F46}"/>
    <cellStyle name="Normal 6 7 2_PP" xfId="24583" xr:uid="{19D95026-B44D-4F07-9145-32914D50CBBB}"/>
    <cellStyle name="Normal 6 7 3" xfId="24584" xr:uid="{27E53077-61B4-4A92-AD5B-A67281987C01}"/>
    <cellStyle name="Normal 6 7 3 2" xfId="24585" xr:uid="{3C1A2E1E-BDDE-440F-9CB0-7314EDCB2472}"/>
    <cellStyle name="Normal 6 7 3 2 2" xfId="24586" xr:uid="{384408B1-466E-4353-95A0-BED098C36343}"/>
    <cellStyle name="Normal 6 7 3 3" xfId="24587" xr:uid="{2FA6916F-B56D-4FDD-A769-9CDE465FC0FB}"/>
    <cellStyle name="Normal 6 7 3 3 2" xfId="24588" xr:uid="{21B86020-0F07-4C3C-A9CE-EE000FA98A76}"/>
    <cellStyle name="Normal 6 7 3 4" xfId="24589" xr:uid="{AC17E719-8DBF-4852-A47E-680846A6CB77}"/>
    <cellStyle name="Normal 6 7 3_PP" xfId="24590" xr:uid="{E8F2DAFF-C832-4E08-83E8-AE4259ED6891}"/>
    <cellStyle name="Normal 6 7 4" xfId="24591" xr:uid="{919D2908-3A4A-477B-A937-01AECA72590A}"/>
    <cellStyle name="Normal 6 7 4 2" xfId="24592" xr:uid="{6DD5C95D-0273-450A-9B8F-6723AB89C862}"/>
    <cellStyle name="Normal 6 7 5" xfId="24593" xr:uid="{A4FA3C68-19B5-4C32-A8E7-F187F568ED6D}"/>
    <cellStyle name="Normal 6 7 5 2" xfId="24594" xr:uid="{D1F53AD2-FC02-4C19-BB16-1A0350D677B7}"/>
    <cellStyle name="Normal 6 7 6" xfId="24595" xr:uid="{93B1D701-2811-4AC2-B3FB-4AC90E48A03D}"/>
    <cellStyle name="Normal 6 7_(2) SPGD Actuals" xfId="24596" xr:uid="{67A74CB0-91C1-4AAF-B5BC-5F99AB952F7F}"/>
    <cellStyle name="Normal 6 8" xfId="24597" xr:uid="{522E572E-8037-4D34-8E02-2AA24DFD1823}"/>
    <cellStyle name="Normal 6 8 2" xfId="24598" xr:uid="{06C41AD0-5CC1-4813-B35E-AC83B1AA7B7A}"/>
    <cellStyle name="Normal 6 8 2 2" xfId="24599" xr:uid="{19C8FECA-E9B6-4B69-8564-85F68952BF5C}"/>
    <cellStyle name="Normal 6 8 2 2 2" xfId="24600" xr:uid="{5C7677FF-46CB-4753-85DE-3CD3B8A572DE}"/>
    <cellStyle name="Normal 6 8 2 3" xfId="24601" xr:uid="{1A6D11E0-46E0-4E78-A69B-CC2325D9FE8C}"/>
    <cellStyle name="Normal 6 8 2 3 2" xfId="24602" xr:uid="{A846BF99-B1C1-453F-9D60-0E9497C55DF6}"/>
    <cellStyle name="Normal 6 8 2 4" xfId="24603" xr:uid="{6E3F95E7-9948-4D99-AF89-32026DAE2AC9}"/>
    <cellStyle name="Normal 6 8 2_PP" xfId="24604" xr:uid="{C59D1838-685A-4E42-B32A-65433A5CE776}"/>
    <cellStyle name="Normal 6 8 3" xfId="24605" xr:uid="{0C490FFB-2A51-46FB-961C-20F6DCF88702}"/>
    <cellStyle name="Normal 6 8 3 2" xfId="24606" xr:uid="{19BF5C52-A897-440B-A085-E0DCF8167338}"/>
    <cellStyle name="Normal 6 8 3_PP" xfId="24607" xr:uid="{C51094FF-B287-4A0F-8D52-A85786DFC305}"/>
    <cellStyle name="Normal 6 8 4" xfId="24608" xr:uid="{D1D2400C-2B91-47A5-9EC3-3D92B30D2999}"/>
    <cellStyle name="Normal 6 8 4 2" xfId="24609" xr:uid="{1C2D5FB5-C31D-40A9-B600-874FCCCD4D05}"/>
    <cellStyle name="Normal 6 8 5" xfId="24610" xr:uid="{A258FD3D-89FB-42F3-A84A-EB93214142E5}"/>
    <cellStyle name="Normal 6 8 5 2" xfId="24611" xr:uid="{DF6D9890-8E72-49F4-8DD7-22273DEF544C}"/>
    <cellStyle name="Normal 6 8 6" xfId="24612" xr:uid="{6CEBC226-2C7A-4D52-9944-D5FC452E728D}"/>
    <cellStyle name="Normal 6 8_(2) SPGD Actuals" xfId="24613" xr:uid="{FDE16D73-030B-4B5F-A000-3EB3FAD39026}"/>
    <cellStyle name="Normal 6 9" xfId="24614" xr:uid="{745B98CF-1935-4ADF-9EF4-A2150DC908EC}"/>
    <cellStyle name="Normal 6 9 2" xfId="24615" xr:uid="{55385ECC-E154-4CC1-AC4A-E6ADE96E73E4}"/>
    <cellStyle name="Normal 6 9_PP" xfId="24616" xr:uid="{2BD2CB09-124B-4E05-9992-A94F579E97D1}"/>
    <cellStyle name="Normal 6_(1) Control" xfId="24617" xr:uid="{2FEA4A7C-87F5-4D56-A2BD-BC2DEE833F75}"/>
    <cellStyle name="Normal 60" xfId="24618" xr:uid="{BAAF85A4-071B-4126-8238-60F2B0F3636F}"/>
    <cellStyle name="Normal 60 10" xfId="24619" xr:uid="{769D1CA5-D33C-4DA3-B27D-20288D124546}"/>
    <cellStyle name="Normal 60 11" xfId="24620" xr:uid="{C250642B-8679-4CC7-8C96-18E0DDE79EC5}"/>
    <cellStyle name="Normal 60 2" xfId="24621" xr:uid="{962EC1C8-4CD4-4340-8F38-A4EB7F80A0C8}"/>
    <cellStyle name="Normal 60 2 2" xfId="24622" xr:uid="{2AEEC2F1-23BD-46CE-B9F8-8FDFCDB1D853}"/>
    <cellStyle name="Normal 60 2 2 2" xfId="24623" xr:uid="{A480AC0F-89EE-44B1-A203-86688AD5B0D4}"/>
    <cellStyle name="Normal 60 2 2 2 2" xfId="24624" xr:uid="{58C70357-0583-4AAF-846C-4D447CE49B48}"/>
    <cellStyle name="Normal 60 2 2 3" xfId="24625" xr:uid="{F0A6533E-1F2D-4C0F-8110-75B708274004}"/>
    <cellStyle name="Normal 60 2 2 3 2" xfId="24626" xr:uid="{7B65B0A7-52FA-4EAF-A6DE-F400022540E3}"/>
    <cellStyle name="Normal 60 2 2 4" xfId="24627" xr:uid="{5D400BA9-10C6-4207-8754-0604B0FE7058}"/>
    <cellStyle name="Normal 60 2 2_PP" xfId="24628" xr:uid="{410E83CE-37A5-426B-9683-A846D352D716}"/>
    <cellStyle name="Normal 60 2 3" xfId="24629" xr:uid="{55D764E2-6120-4769-8972-C1C873F0122B}"/>
    <cellStyle name="Normal 60 2 3 2" xfId="24630" xr:uid="{2CB2C5FF-F96F-44DA-BA5C-7417F677D102}"/>
    <cellStyle name="Normal 60 2 3 2 2" xfId="24631" xr:uid="{C3F7841E-3908-4AF8-9C0A-CA0187442ECA}"/>
    <cellStyle name="Normal 60 2 3 3" xfId="24632" xr:uid="{AD4BCFFB-4803-4134-B682-C21D5AC03A7A}"/>
    <cellStyle name="Normal 60 2 3 3 2" xfId="24633" xr:uid="{B7A2C002-9BED-4DB1-849E-257BBAE80497}"/>
    <cellStyle name="Normal 60 2 3 4" xfId="24634" xr:uid="{4DD17E22-04B0-4856-BB3E-6FF4929E7A99}"/>
    <cellStyle name="Normal 60 2 3_PP" xfId="24635" xr:uid="{4968E279-73F9-4CA1-ADDD-F06F06264C3F}"/>
    <cellStyle name="Normal 60 2 4" xfId="24636" xr:uid="{64961C4D-F4E8-4680-AE9F-00DD019FAE03}"/>
    <cellStyle name="Normal 60 2_(2) SPGD Actuals" xfId="24637" xr:uid="{446C7645-3096-4708-A04F-622A592F2E31}"/>
    <cellStyle name="Normal 60 3" xfId="24638" xr:uid="{B22CDCDE-1951-4451-8620-300C1195EFEC}"/>
    <cellStyle name="Normal 60 3 2" xfId="24639" xr:uid="{A2290FF6-E8D3-472D-A34E-AFE5D4E6B96D}"/>
    <cellStyle name="Normal 60 3 2 2" xfId="24640" xr:uid="{060530F2-2F02-400A-A347-70525B14C6DE}"/>
    <cellStyle name="Normal 60 3 2 2 2" xfId="24641" xr:uid="{9B58E197-9842-4388-A3D5-77A9EA7FE151}"/>
    <cellStyle name="Normal 60 3 2 3" xfId="24642" xr:uid="{325C8ABA-420B-4ABE-A053-832937AB725A}"/>
    <cellStyle name="Normal 60 3 2 3 2" xfId="24643" xr:uid="{C5D9D42C-FD13-4F52-AA9D-044372895AF5}"/>
    <cellStyle name="Normal 60 3 2_PP" xfId="24644" xr:uid="{34FD10DA-CE0E-46E3-8C23-A4D146154D50}"/>
    <cellStyle name="Normal 60 3 3" xfId="24645" xr:uid="{85DDA940-7BA3-4DB4-AC15-7B27A5B200A8}"/>
    <cellStyle name="Normal 60 3 3 2" xfId="24646" xr:uid="{F2DA43A5-8F92-4D4B-A704-321037ACE7CF}"/>
    <cellStyle name="Normal 60 3 3 2 2" xfId="24647" xr:uid="{3CE753D1-31CB-4FF2-97C5-ADA53608B00C}"/>
    <cellStyle name="Normal 60 3 3 3" xfId="24648" xr:uid="{40DCAE38-B1D3-4C9C-A9C9-E40D438167C5}"/>
    <cellStyle name="Normal 60 3 3 3 2" xfId="24649" xr:uid="{4476AA29-B250-4C1C-9087-5199A0BFCA14}"/>
    <cellStyle name="Normal 60 3 3 4" xfId="24650" xr:uid="{CF1EDF21-0013-4D1D-91D9-3ABD72C778B8}"/>
    <cellStyle name="Normal 60 3 3_PP" xfId="24651" xr:uid="{1B7B6BD3-2F65-4273-83E5-6AB127B83956}"/>
    <cellStyle name="Normal 60 3 4" xfId="24652" xr:uid="{8C20594A-697B-460C-B762-BAA47E765243}"/>
    <cellStyle name="Normal 60 3 4 2" xfId="24653" xr:uid="{B46B7904-B8ED-4F89-8A93-6E9B9CE78539}"/>
    <cellStyle name="Normal 60 3 4_PP" xfId="24654" xr:uid="{B4846CD2-EA14-4D19-8007-BF1BCAB630C8}"/>
    <cellStyle name="Normal 60 3 5" xfId="24655" xr:uid="{8CD5D9ED-CF20-4E89-957C-52EC91E0957C}"/>
    <cellStyle name="Normal 60 3_(2) SPGD Actuals" xfId="24656" xr:uid="{278A847E-6B9E-4E24-9BCB-4EA243E4D5B5}"/>
    <cellStyle name="Normal 60 4" xfId="24657" xr:uid="{00FD549F-4C9F-4AF6-8C0A-5291EF46955D}"/>
    <cellStyle name="Normal 60 4 2" xfId="24658" xr:uid="{BB0DAE7D-ED76-4108-9607-C1211F0F685B}"/>
    <cellStyle name="Normal 60 4 2 2" xfId="24659" xr:uid="{1F6ADF32-1D49-46B5-AA0F-30C7C5263F5D}"/>
    <cellStyle name="Normal 60 4 2 2 2" xfId="24660" xr:uid="{70A64205-5839-4B3D-9152-F568630870D6}"/>
    <cellStyle name="Normal 60 4 2 3" xfId="24661" xr:uid="{AB9637AE-39AF-4817-AA89-62F7400627A2}"/>
    <cellStyle name="Normal 60 4 2 3 2" xfId="24662" xr:uid="{CB2C0813-DE29-4100-A125-891BC4495930}"/>
    <cellStyle name="Normal 60 4 2 4" xfId="24663" xr:uid="{CE3747B1-66BD-487D-BD08-DD333730ABCE}"/>
    <cellStyle name="Normal 60 4 2_PP" xfId="24664" xr:uid="{DAB71CCC-B15E-476A-82AB-2CC484A38BC0}"/>
    <cellStyle name="Normal 60 4 3" xfId="24665" xr:uid="{FF3E91F8-0915-44EF-9610-666799319457}"/>
    <cellStyle name="Normal 60 4 3 2" xfId="24666" xr:uid="{2E0E2FC8-9F41-47C9-A2A2-916B789071A9}"/>
    <cellStyle name="Normal 60 4 3 2 2" xfId="24667" xr:uid="{C9EDD130-CCD6-44C5-AD4C-F12C86EBFC5E}"/>
    <cellStyle name="Normal 60 4 3 3" xfId="24668" xr:uid="{AAB4BB0B-54C8-452C-ADBD-0EB0B777B035}"/>
    <cellStyle name="Normal 60 4 3 3 2" xfId="24669" xr:uid="{11BA2A6C-47F1-4F1C-96AF-DE8926D9A167}"/>
    <cellStyle name="Normal 60 4 3 4" xfId="24670" xr:uid="{E433A620-A9D7-4DD0-9250-5E8A1EC0CFDC}"/>
    <cellStyle name="Normal 60 4 3_PP" xfId="24671" xr:uid="{46209B15-77AF-4582-B239-AC00FFD90695}"/>
    <cellStyle name="Normal 60 4 4" xfId="24672" xr:uid="{1E4119D8-3499-48FC-BB4F-0ACEC3767626}"/>
    <cellStyle name="Normal 60 4 5" xfId="24673" xr:uid="{A2958088-2F9F-4922-933F-A8E022BA6F1B}"/>
    <cellStyle name="Normal 60 4_(2) SPGD Actuals" xfId="24674" xr:uid="{3F3729AF-4EE9-414D-9718-4EC8AF18A270}"/>
    <cellStyle name="Normal 60 5" xfId="24675" xr:uid="{12615997-A439-4545-A86F-E74C6F376E62}"/>
    <cellStyle name="Normal 60 5 2" xfId="24676" xr:uid="{CB2BD846-C68B-4093-8897-5F5E0C105040}"/>
    <cellStyle name="Normal 60 5 2 2" xfId="24677" xr:uid="{C8D59B43-AB92-4BA1-956F-AF169FFD131D}"/>
    <cellStyle name="Normal 60 5 2 2 2" xfId="24678" xr:uid="{095E181E-27DB-47FC-B32B-8BA271AE0CB5}"/>
    <cellStyle name="Normal 60 5 2 3" xfId="24679" xr:uid="{1EE6C35B-A046-411F-BAC6-2DEFAC5B294A}"/>
    <cellStyle name="Normal 60 5 2 3 2" xfId="24680" xr:uid="{2470873A-CA1E-451F-AADD-DE4B66472E4A}"/>
    <cellStyle name="Normal 60 5 2 4" xfId="24681" xr:uid="{D1E9E714-47F7-441C-B8DD-AA85D469C71D}"/>
    <cellStyle name="Normal 60 5 2_PP" xfId="24682" xr:uid="{C4A66D72-174D-4C68-BA0B-BCDB8B1B9361}"/>
    <cellStyle name="Normal 60 5 3" xfId="24683" xr:uid="{9A860A6A-432E-4553-8963-B678D9E92251}"/>
    <cellStyle name="Normal 60 5 3 2" xfId="24684" xr:uid="{BDA7210E-B238-45A3-9A3B-6964926D56F9}"/>
    <cellStyle name="Normal 60 5 3 2 2" xfId="24685" xr:uid="{E4CC18DA-1995-4298-A426-3365F8D26A28}"/>
    <cellStyle name="Normal 60 5 3 3" xfId="24686" xr:uid="{7B6C0C03-13FD-4D07-B78B-D77ABF4C5DBC}"/>
    <cellStyle name="Normal 60 5 3 3 2" xfId="24687" xr:uid="{95C6FC66-3F88-466C-8EA6-A5FAD1C91E56}"/>
    <cellStyle name="Normal 60 5 3 4" xfId="24688" xr:uid="{11BD6407-AFDF-4829-9080-722106F0C49D}"/>
    <cellStyle name="Normal 60 5 3_PP" xfId="24689" xr:uid="{7ED20A09-4D9F-4264-9BFC-AC6E4C549891}"/>
    <cellStyle name="Normal 60 5 4" xfId="24690" xr:uid="{BFDD4C83-CB3B-4614-A664-F8801AF04EA5}"/>
    <cellStyle name="Normal 60 5 4 2" xfId="24691" xr:uid="{885903FC-AF64-4A0D-B3FD-BC3F25D59C8A}"/>
    <cellStyle name="Normal 60 5 5" xfId="24692" xr:uid="{501C0E54-4D3B-479A-9A48-6830676E562C}"/>
    <cellStyle name="Normal 60 5 5 2" xfId="24693" xr:uid="{5456737B-CE31-46CF-8F95-EF9A79E1CE0D}"/>
    <cellStyle name="Normal 60 5 6" xfId="24694" xr:uid="{8E86F950-3341-4382-800B-525EC300CCCF}"/>
    <cellStyle name="Normal 60 5_(2) SPGD Actuals" xfId="24695" xr:uid="{E1C9BC73-BB92-460F-8B51-1EA4C369B4CA}"/>
    <cellStyle name="Normal 60 6" xfId="24696" xr:uid="{CD9D50BB-0CE2-4B06-B3D4-8D609F89FE1E}"/>
    <cellStyle name="Normal 60 6 2" xfId="24697" xr:uid="{AEDBAB39-8ADB-4F85-ABE7-946837699214}"/>
    <cellStyle name="Normal 60 6 2 2" xfId="24698" xr:uid="{4B2FAAE0-1DC4-4F4B-AA49-B654E97B3C13}"/>
    <cellStyle name="Normal 60 6 3" xfId="24699" xr:uid="{0038073C-538A-4AE7-B94E-1DA126782CDA}"/>
    <cellStyle name="Normal 60 6 3 2" xfId="24700" xr:uid="{DA8781E1-DB90-473F-91F0-82781D72163E}"/>
    <cellStyle name="Normal 60 6 4" xfId="24701" xr:uid="{CFB8AFA7-EBD2-4007-AB4F-7F3D36E7B8E2}"/>
    <cellStyle name="Normal 60 6_PP" xfId="24702" xr:uid="{F4AEFCFE-37CD-4F5C-B76F-F92A0EAB4221}"/>
    <cellStyle name="Normal 60 7" xfId="24703" xr:uid="{72BFBEC1-9782-499E-B75A-AD2ACABA3923}"/>
    <cellStyle name="Normal 60 7 2" xfId="24704" xr:uid="{AA0EEC4F-4CC5-4014-A5EE-150C66BC19BF}"/>
    <cellStyle name="Normal 60 7 2 2" xfId="24705" xr:uid="{8D4EA5F2-9D5D-4183-9C9F-BAE8B57226EB}"/>
    <cellStyle name="Normal 60 7 3" xfId="24706" xr:uid="{66F1875A-A2CE-43FE-96BF-D43637BB298D}"/>
    <cellStyle name="Normal 60 7 3 2" xfId="24707" xr:uid="{7A7A59AC-385B-4FD3-A882-DD6DBC977719}"/>
    <cellStyle name="Normal 60 7 4" xfId="24708" xr:uid="{764D3E79-68FE-46F6-9680-FA7F4AE64748}"/>
    <cellStyle name="Normal 60 7_PP" xfId="24709" xr:uid="{0713DF3E-D1F3-44DB-95C4-C5D4F9E89747}"/>
    <cellStyle name="Normal 60 8" xfId="24710" xr:uid="{A2FD57A5-38DD-4E26-825E-CEF4145B4733}"/>
    <cellStyle name="Normal 60 8 2" xfId="24711" xr:uid="{4DD36726-8CF4-43B5-A5DB-354C9E8CF4A5}"/>
    <cellStyle name="Normal 60 8_PP" xfId="24712" xr:uid="{32683E2D-FEDB-40AD-B9AF-C090094EF165}"/>
    <cellStyle name="Normal 60 9" xfId="24713" xr:uid="{350A06A7-5920-487E-9AC1-BEC6FE5A0438}"/>
    <cellStyle name="Normal 60 9 2" xfId="24714" xr:uid="{8C39D30B-9015-4F52-B8EF-61B49FAD73B0}"/>
    <cellStyle name="Normal 60 9_PP" xfId="24715" xr:uid="{2BCCBBFF-110C-435E-875B-055AD36F1DD0}"/>
    <cellStyle name="Normal 60_(1) Control" xfId="24716" xr:uid="{A538A25D-449F-4461-B3CB-9DCCAD37BEBC}"/>
    <cellStyle name="Normal 609" xfId="24717" xr:uid="{744F952D-A0D4-489C-92AC-2E07379843CB}"/>
    <cellStyle name="Normal 609 2" xfId="24718" xr:uid="{05227284-0EDD-4E7F-B6F8-48DE3E577A16}"/>
    <cellStyle name="Normal 609 3" xfId="24719" xr:uid="{2D98A5FD-FF25-49F1-A92B-CE675C0ADAC8}"/>
    <cellStyle name="Normal 609_PP" xfId="24720" xr:uid="{984E6DA1-E7D0-43D9-A656-0616FA6511A9}"/>
    <cellStyle name="Normal 61" xfId="24721" xr:uid="{0E7FF27E-2C24-4FB0-B00D-4132723F256A}"/>
    <cellStyle name="Normal 61 10" xfId="24722" xr:uid="{6CD90168-BEED-4287-A88E-29F4550C55FF}"/>
    <cellStyle name="Normal 61 2" xfId="24723" xr:uid="{1EE63128-C574-4854-88BE-7B558B717366}"/>
    <cellStyle name="Normal 61 2 2" xfId="24724" xr:uid="{CCA00EDE-B15B-41CA-BBFB-B70A218FAF97}"/>
    <cellStyle name="Normal 61 2 2 2" xfId="24725" xr:uid="{AFF98CB7-A7C9-45BE-A268-4DBC247F7F25}"/>
    <cellStyle name="Normal 61 2 2 2 2" xfId="24726" xr:uid="{4C063364-D4A9-4926-8D1D-FEA4D8E0B8C8}"/>
    <cellStyle name="Normal 61 2 2 3" xfId="24727" xr:uid="{B35071B9-C13E-4EE2-B93F-5F8DAA435C91}"/>
    <cellStyle name="Normal 61 2 2 3 2" xfId="24728" xr:uid="{85562164-AD2E-452D-B45D-81FC1FC46755}"/>
    <cellStyle name="Normal 61 2 2 4" xfId="24729" xr:uid="{50668EF2-53D2-4CD3-8A8C-1C0A2FCEC2AF}"/>
    <cellStyle name="Normal 61 2 2_PP" xfId="24730" xr:uid="{147344DD-FC2C-4A3A-94DF-B297384DAFBF}"/>
    <cellStyle name="Normal 61 2 3" xfId="24731" xr:uid="{EA34F55F-398D-442E-9775-85431B174835}"/>
    <cellStyle name="Normal 61 2 3 2" xfId="24732" xr:uid="{F7C99A19-FF36-4806-8069-B584503E3765}"/>
    <cellStyle name="Normal 61 2 3 2 2" xfId="24733" xr:uid="{068FFE33-AF9A-4D38-A3C2-EB1F64E10F39}"/>
    <cellStyle name="Normal 61 2 3 3" xfId="24734" xr:uid="{3941A038-A6E3-4C5C-8BDC-3784DE6379DD}"/>
    <cellStyle name="Normal 61 2 3 3 2" xfId="24735" xr:uid="{4A4D87FC-ECFE-448C-87E5-F6A74443429A}"/>
    <cellStyle name="Normal 61 2 3 4" xfId="24736" xr:uid="{55513991-6A2A-4A5A-B94F-C2A6674EBA65}"/>
    <cellStyle name="Normal 61 2 3_PP" xfId="24737" xr:uid="{7B1B634D-0E69-4B0E-8DE7-D3F0439E1BEC}"/>
    <cellStyle name="Normal 61 2 4" xfId="24738" xr:uid="{FB84E1DE-46C0-4271-8AB8-2DFC3B55D8D3}"/>
    <cellStyle name="Normal 61 2_(2) SPGD Actuals" xfId="24739" xr:uid="{A8006865-0041-4056-9102-CE59E3A85D70}"/>
    <cellStyle name="Normal 61 3" xfId="24740" xr:uid="{1B21D802-78F8-4F12-9FF1-00CFCE38ADDF}"/>
    <cellStyle name="Normal 61 3 2" xfId="24741" xr:uid="{32E1E147-F5B1-42E0-9D30-1469D2997E05}"/>
    <cellStyle name="Normal 61 3 2 2" xfId="24742" xr:uid="{3E59DDB7-1FDF-4228-97A4-67F61350165A}"/>
    <cellStyle name="Normal 61 3 2 2 2" xfId="24743" xr:uid="{34939CF7-2A02-4E1A-8351-9DDD0CE1E24A}"/>
    <cellStyle name="Normal 61 3 2 3" xfId="24744" xr:uid="{9ECD0D8B-5B86-42D3-AEC0-16A9D7F9B714}"/>
    <cellStyle name="Normal 61 3 2 3 2" xfId="24745" xr:uid="{E4B321F9-52DD-4DDE-83A6-475CA91E8C43}"/>
    <cellStyle name="Normal 61 3 2 4" xfId="24746" xr:uid="{06E152E7-4763-44F5-8F24-A4BFF23BC18C}"/>
    <cellStyle name="Normal 61 3 2_PP" xfId="24747" xr:uid="{23124156-AA42-44E5-9564-CB27AA9CD000}"/>
    <cellStyle name="Normal 61 3 3" xfId="24748" xr:uid="{9521B920-904E-450C-8654-32E38884996E}"/>
    <cellStyle name="Normal 61 3 3 2" xfId="24749" xr:uid="{F4DDB3D2-73CD-4D94-8A9A-0DDBB4635504}"/>
    <cellStyle name="Normal 61 3 3 2 2" xfId="24750" xr:uid="{16AB6773-4AFB-47BD-9B44-EFECFEC6A1B9}"/>
    <cellStyle name="Normal 61 3 3 3" xfId="24751" xr:uid="{397BD8B6-F3B1-42D0-B8D8-07B6874259F8}"/>
    <cellStyle name="Normal 61 3 3 3 2" xfId="24752" xr:uid="{7A79F9D2-DDD8-44AB-88B7-B9D97F560B44}"/>
    <cellStyle name="Normal 61 3 3 4" xfId="24753" xr:uid="{C09E0755-AAF4-4880-BAA5-F5111DEBDAC3}"/>
    <cellStyle name="Normal 61 3 3_PP" xfId="24754" xr:uid="{B2CE0799-40BC-4C90-A4A3-639D8A42830B}"/>
    <cellStyle name="Normal 61 3 4" xfId="24755" xr:uid="{B25CB5AB-1960-4858-A447-E112A8737AAF}"/>
    <cellStyle name="Normal 61 3 4 2" xfId="24756" xr:uid="{B99A9520-199B-4843-8CCA-12B7B303825D}"/>
    <cellStyle name="Normal 61 3 5" xfId="24757" xr:uid="{0CECFF6E-1F99-4E07-B374-648F8D7C9240}"/>
    <cellStyle name="Normal 61 3 5 2" xfId="24758" xr:uid="{0FE9BE08-0E9A-46AC-8A6B-6424E7453B4C}"/>
    <cellStyle name="Normal 61 3_(2) SPGD Actuals" xfId="24759" xr:uid="{395E313C-489C-4E3D-A855-0B8EBAC403A8}"/>
    <cellStyle name="Normal 61 4" xfId="24760" xr:uid="{56D43622-6080-4D58-AEDE-F989628B8B75}"/>
    <cellStyle name="Normal 61 4 2" xfId="24761" xr:uid="{EB6B51AC-753C-4B87-B009-10FBE5446A0A}"/>
    <cellStyle name="Normal 61 4 2 2" xfId="24762" xr:uid="{1681DA1F-4E25-455F-98D6-9EB45C27098A}"/>
    <cellStyle name="Normal 61 4 2 2 2" xfId="24763" xr:uid="{3CC5009C-583A-4120-AF3D-A7F7CAB5F4AD}"/>
    <cellStyle name="Normal 61 4 2 3" xfId="24764" xr:uid="{562C7585-B14F-4E50-AE3C-630DD4550D88}"/>
    <cellStyle name="Normal 61 4 2 3 2" xfId="24765" xr:uid="{7E78EECB-6360-4EF6-9A29-611C0B066BF9}"/>
    <cellStyle name="Normal 61 4 2 4" xfId="24766" xr:uid="{788E50A9-41F3-43D5-8216-786A131E7815}"/>
    <cellStyle name="Normal 61 4 2_PP" xfId="24767" xr:uid="{7658D2B7-B558-452D-A80E-E45291223B55}"/>
    <cellStyle name="Normal 61 4 3" xfId="24768" xr:uid="{4B9307F3-F368-4DA6-BC7E-908E61FF2293}"/>
    <cellStyle name="Normal 61 4 3 2" xfId="24769" xr:uid="{90D57592-E225-4DCA-9FFC-CE8DC1CD6352}"/>
    <cellStyle name="Normal 61 4 3 2 2" xfId="24770" xr:uid="{F6F32742-764A-4C79-A105-5911E99DC5E9}"/>
    <cellStyle name="Normal 61 4 3 3" xfId="24771" xr:uid="{03EF61D8-C939-4C1E-8975-60BC860B280E}"/>
    <cellStyle name="Normal 61 4 3 3 2" xfId="24772" xr:uid="{FFB0D846-F280-4331-A628-88A0FE7370F6}"/>
    <cellStyle name="Normal 61 4 3 4" xfId="24773" xr:uid="{A5A6972A-F6AC-4FD9-A61B-6AC95AB981B0}"/>
    <cellStyle name="Normal 61 4 3_PP" xfId="24774" xr:uid="{FC0428BE-3F3F-4546-9884-84D04EA4D6D5}"/>
    <cellStyle name="Normal 61 4 4" xfId="24775" xr:uid="{90DCAAF7-F3BF-4502-868A-5C286C172172}"/>
    <cellStyle name="Normal 61 4 4 2" xfId="24776" xr:uid="{EB41ED46-95A1-408B-A593-FE0783B7714C}"/>
    <cellStyle name="Normal 61 4 5" xfId="24777" xr:uid="{A154E683-892A-4F27-8E39-E262B88D05CE}"/>
    <cellStyle name="Normal 61 4 5 2" xfId="24778" xr:uid="{4D4D6042-BB24-45B9-B24D-A3379480654A}"/>
    <cellStyle name="Normal 61 4 6" xfId="24779" xr:uid="{EE962A43-FB7F-4B2D-9216-1BFC88BA8B92}"/>
    <cellStyle name="Normal 61 4_(2) SPGD Actuals" xfId="24780" xr:uid="{545D5CB7-E539-4BFE-B906-37256A8FADA9}"/>
    <cellStyle name="Normal 61 5" xfId="24781" xr:uid="{E3CC4FED-925A-479D-8FFC-4558641146E5}"/>
    <cellStyle name="Normal 61 5 2" xfId="24782" xr:uid="{E0687F03-EE6A-467D-BDB8-E764F6067A7F}"/>
    <cellStyle name="Normal 61 5 2 2" xfId="24783" xr:uid="{3DCDEF49-6634-426C-ACDF-B3D523F9DA6D}"/>
    <cellStyle name="Normal 61 5 2 2 2" xfId="24784" xr:uid="{6F287D93-F3D7-4D4B-AD57-1719589DAC66}"/>
    <cellStyle name="Normal 61 5 2 3" xfId="24785" xr:uid="{5BC95142-A0F6-497F-AC35-CE77C31519C9}"/>
    <cellStyle name="Normal 61 5 2 3 2" xfId="24786" xr:uid="{C788EE4C-12F6-4BD3-AD6A-7F2D8885E3F3}"/>
    <cellStyle name="Normal 61 5 2 4" xfId="24787" xr:uid="{F0CB265D-F825-4D41-870F-FC49E1FC5207}"/>
    <cellStyle name="Normal 61 5 2_PP" xfId="24788" xr:uid="{4740D719-9B72-4E3A-BF70-287257A646CB}"/>
    <cellStyle name="Normal 61 5 3" xfId="24789" xr:uid="{1A177920-B8E6-403B-8270-4938EEF2AA45}"/>
    <cellStyle name="Normal 61 5 3 2" xfId="24790" xr:uid="{2E6202FE-DA3D-42CD-854A-B70E1587AC62}"/>
    <cellStyle name="Normal 61 5 3 2 2" xfId="24791" xr:uid="{C20FF041-A42C-4F2B-B26F-E461EEFFCE90}"/>
    <cellStyle name="Normal 61 5 3 3" xfId="24792" xr:uid="{709691E5-94A4-46F0-85F4-7384F20993F2}"/>
    <cellStyle name="Normal 61 5 3 3 2" xfId="24793" xr:uid="{B296E9FE-D075-4A81-A92F-B06E43E187EC}"/>
    <cellStyle name="Normal 61 5 3 4" xfId="24794" xr:uid="{1AE952C9-48FE-4D12-ACB8-EB7CF1BFCF80}"/>
    <cellStyle name="Normal 61 5 3_PP" xfId="24795" xr:uid="{12014F00-B39E-47AA-B9E0-1898C77978EC}"/>
    <cellStyle name="Normal 61 5 4" xfId="24796" xr:uid="{17EA845A-666B-4667-81F2-16E5794713FE}"/>
    <cellStyle name="Normal 61 5 4 2" xfId="24797" xr:uid="{4AA58BD0-0795-4AC5-BC3A-7220E430041C}"/>
    <cellStyle name="Normal 61 5 5" xfId="24798" xr:uid="{A3306270-ED81-4B29-8BB4-BCE2E06152BD}"/>
    <cellStyle name="Normal 61 5 5 2" xfId="24799" xr:uid="{76CDFBE2-E764-46F1-84C8-2181EA81EF01}"/>
    <cellStyle name="Normal 61 5 6" xfId="24800" xr:uid="{E434CBAF-9B5F-46D6-BD70-693C8B558F0D}"/>
    <cellStyle name="Normal 61 5_(2) SPGD Actuals" xfId="24801" xr:uid="{4E71EA81-EADB-4BDF-8711-3424B1593909}"/>
    <cellStyle name="Normal 61 6" xfId="24802" xr:uid="{22BD74D0-44F9-4EE0-832A-E60C68AAAFE0}"/>
    <cellStyle name="Normal 61 6 2" xfId="24803" xr:uid="{07445885-DDD7-4DE9-9A8F-8876267C2A26}"/>
    <cellStyle name="Normal 61 6_PP" xfId="24804" xr:uid="{9A2D330B-245F-4585-9B3A-C976BE06B4BC}"/>
    <cellStyle name="Normal 61 7" xfId="24805" xr:uid="{9710A2CE-1793-4841-99EC-EC3AE9B0B88E}"/>
    <cellStyle name="Normal 61 8" xfId="24806" xr:uid="{4191BD10-FCDA-4489-B370-4538E69077E6}"/>
    <cellStyle name="Normal 61 9" xfId="24807" xr:uid="{31A739E6-0B0F-4151-9B9E-82804FC92CE3}"/>
    <cellStyle name="Normal 61_(1) Control" xfId="24808" xr:uid="{0021540D-5D8E-49BD-91C9-D7604F7FBB84}"/>
    <cellStyle name="Normal 619" xfId="24809" xr:uid="{B12A438B-F374-4B5E-84CE-D383B4F10E23}"/>
    <cellStyle name="Normal 619 2" xfId="24810" xr:uid="{04A586F7-A201-4982-B5B8-EE3622DC6A75}"/>
    <cellStyle name="Normal 619 3" xfId="24811" xr:uid="{B91A1CB9-94F2-4117-9F6F-F820FE286C18}"/>
    <cellStyle name="Normal 619_PP" xfId="24812" xr:uid="{9B51ED37-279E-41C1-BD55-C34A6DF751F4}"/>
    <cellStyle name="Normal 62" xfId="24813" xr:uid="{BF344A5B-FC8C-423F-9528-C79B79FC9B4D}"/>
    <cellStyle name="Normal 62 10" xfId="24814" xr:uid="{8C21FC65-649D-48A1-A517-6BBF2CB35DB4}"/>
    <cellStyle name="Normal 62 11" xfId="24815" xr:uid="{A8F170A2-BA04-4B72-AAC5-7E1F33FF6FF0}"/>
    <cellStyle name="Normal 62 2" xfId="24816" xr:uid="{0C80B5DC-AE44-4650-8B9D-BDCBB60806FF}"/>
    <cellStyle name="Normal 62 2 2" xfId="24817" xr:uid="{2316982F-CBFF-46CF-93F0-69B550C88D56}"/>
    <cellStyle name="Normal 62 2 2 2" xfId="24818" xr:uid="{1C1A6853-1D75-470B-9718-3C482B60A7F1}"/>
    <cellStyle name="Normal 62 2 2 2 2" xfId="24819" xr:uid="{F1281610-7404-482E-A782-DF7D5A04A3D5}"/>
    <cellStyle name="Normal 62 2 2 3" xfId="24820" xr:uid="{809F10E4-2260-4FC0-B7EA-14DC7C2457A7}"/>
    <cellStyle name="Normal 62 2 2 3 2" xfId="24821" xr:uid="{E92E3A2A-74ED-4086-8E8E-0A71EDD8E92C}"/>
    <cellStyle name="Normal 62 2 2 4" xfId="24822" xr:uid="{BB2FB8E7-04A5-4FF2-BFB5-6D3E442A622F}"/>
    <cellStyle name="Normal 62 2 2_PP" xfId="24823" xr:uid="{F57A4F65-EAF3-4BB4-8C9C-4F5F473BFDF7}"/>
    <cellStyle name="Normal 62 2 3" xfId="24824" xr:uid="{5EE9E2A2-322D-43A3-9ECD-BEA315F1F5EB}"/>
    <cellStyle name="Normal 62 2 3 2" xfId="24825" xr:uid="{2BF394D5-F113-4860-9A35-598DFE80F54F}"/>
    <cellStyle name="Normal 62 2 3 2 2" xfId="24826" xr:uid="{D614875D-DA1E-49EA-82A2-4EFE31CB914E}"/>
    <cellStyle name="Normal 62 2 3 3" xfId="24827" xr:uid="{B4F75F17-C8B3-4F3B-97EA-7373FB1AC181}"/>
    <cellStyle name="Normal 62 2 3 3 2" xfId="24828" xr:uid="{93701386-9D2D-419D-83E9-E6453E3885A3}"/>
    <cellStyle name="Normal 62 2 3 4" xfId="24829" xr:uid="{CEF83323-AA55-4171-9F9A-347DB5AF7F31}"/>
    <cellStyle name="Normal 62 2 3_PP" xfId="24830" xr:uid="{BD8155FD-CE31-41CA-A71A-BBD34085B7DA}"/>
    <cellStyle name="Normal 62 2 4" xfId="24831" xr:uid="{6E6BF8D9-852C-441A-B804-120C0D9DE8E0}"/>
    <cellStyle name="Normal 62 2_(2) SPGD Actuals" xfId="24832" xr:uid="{C3D73E0E-87DD-4FF3-A26A-B3019BDE94BF}"/>
    <cellStyle name="Normal 62 3" xfId="24833" xr:uid="{F0CDBF44-4138-4076-A164-7B9FD8DA1FFE}"/>
    <cellStyle name="Normal 62 3 2" xfId="24834" xr:uid="{9B85E0F0-976A-4C07-874A-9EBA9879DBC4}"/>
    <cellStyle name="Normal 62 3 2 2" xfId="24835" xr:uid="{EDA89334-8BB0-46B6-814A-7E2A0FD47E89}"/>
    <cellStyle name="Normal 62 3 2 2 2" xfId="24836" xr:uid="{288B1872-C54B-4A2E-A50C-39406C40E13E}"/>
    <cellStyle name="Normal 62 3 2 3" xfId="24837" xr:uid="{9BE23AF0-6312-4981-90AA-CDAB2FDB62D5}"/>
    <cellStyle name="Normal 62 3 2 3 2" xfId="24838" xr:uid="{EAD4A39B-6FB9-4C53-8B62-672D7EB46076}"/>
    <cellStyle name="Normal 62 3 2_PP" xfId="24839" xr:uid="{B29C1176-9D30-4358-97F6-C319E10B29BA}"/>
    <cellStyle name="Normal 62 3 3" xfId="24840" xr:uid="{EC5DAF50-0FDB-47CA-BEE9-24F3A05FB97B}"/>
    <cellStyle name="Normal 62 3 3 2" xfId="24841" xr:uid="{6E301347-2F63-4E23-A624-FFA7BDF29F16}"/>
    <cellStyle name="Normal 62 3 3 2 2" xfId="24842" xr:uid="{DA5DD320-DD4A-4241-B16E-681E6F6F5E40}"/>
    <cellStyle name="Normal 62 3 3 3" xfId="24843" xr:uid="{32F9BACE-40E7-4E32-86D2-898C05C558E7}"/>
    <cellStyle name="Normal 62 3 3 3 2" xfId="24844" xr:uid="{1671F356-3527-4079-B315-D04DCA16CCC7}"/>
    <cellStyle name="Normal 62 3 3 4" xfId="24845" xr:uid="{EECBF747-1181-4BE0-A250-57B619E4CED5}"/>
    <cellStyle name="Normal 62 3 3_PP" xfId="24846" xr:uid="{D44EAF9F-ECF2-408C-8074-1C9BDD704D64}"/>
    <cellStyle name="Normal 62 3 4" xfId="24847" xr:uid="{AAE244C0-8BAD-45A5-BFE1-8D7C12032F34}"/>
    <cellStyle name="Normal 62 3 4 2" xfId="24848" xr:uid="{9C10224F-EFC8-464A-8B4B-F0A2C5F8AA0E}"/>
    <cellStyle name="Normal 62 3 4_PP" xfId="24849" xr:uid="{DC6027EF-6EF6-4AF1-8CB6-F397D2FC3993}"/>
    <cellStyle name="Normal 62 3 5" xfId="24850" xr:uid="{67A8B323-55C4-46C1-AA23-C5CD97691907}"/>
    <cellStyle name="Normal 62 3_(2) SPGD Actuals" xfId="24851" xr:uid="{50BB49E5-B0EB-4B41-AC7B-A8A09C60CC8A}"/>
    <cellStyle name="Normal 62 4" xfId="24852" xr:uid="{2F0E6CE6-D53B-499A-973C-3A86F7D4D9EC}"/>
    <cellStyle name="Normal 62 4 2" xfId="24853" xr:uid="{153E9A7A-1FB9-48D2-845D-BDC0AE0DAA55}"/>
    <cellStyle name="Normal 62 4 2 2" xfId="24854" xr:uid="{C15C3C45-57C1-4302-9204-04CA6700F72D}"/>
    <cellStyle name="Normal 62 4 2 2 2" xfId="24855" xr:uid="{EBF6C77D-0739-40AC-B553-35418EFB8141}"/>
    <cellStyle name="Normal 62 4 2 3" xfId="24856" xr:uid="{44C83B46-4A37-44CF-AE1A-39967EE697FF}"/>
    <cellStyle name="Normal 62 4 2 3 2" xfId="24857" xr:uid="{3D23B443-BA54-4668-AC74-10F4E9827480}"/>
    <cellStyle name="Normal 62 4 2 4" xfId="24858" xr:uid="{BA201AB6-7550-4114-9796-5E4E07ED4DA5}"/>
    <cellStyle name="Normal 62 4 2_PP" xfId="24859" xr:uid="{36DA5DD5-91A8-4556-B59F-E4A50691FD43}"/>
    <cellStyle name="Normal 62 4 3" xfId="24860" xr:uid="{B7387442-7EFC-4DE2-8EB3-00D14A4FA32F}"/>
    <cellStyle name="Normal 62 4 3 2" xfId="24861" xr:uid="{CDB7C6C6-EE19-47FD-9E50-E2A192DA8E70}"/>
    <cellStyle name="Normal 62 4 3 2 2" xfId="24862" xr:uid="{BA01EE99-CDCE-455B-A087-FB9F2B2E09E4}"/>
    <cellStyle name="Normal 62 4 3 3" xfId="24863" xr:uid="{934C4FBA-C7B8-4DD3-9C47-E07ABA261405}"/>
    <cellStyle name="Normal 62 4 3 3 2" xfId="24864" xr:uid="{CA42768C-EF99-4B74-A857-9760AEA17654}"/>
    <cellStyle name="Normal 62 4 3 4" xfId="24865" xr:uid="{57C392CE-97EA-4AAB-94F9-6136D37067A3}"/>
    <cellStyle name="Normal 62 4 3_PP" xfId="24866" xr:uid="{96D6BEB8-AF96-4973-AB98-10DF06F13224}"/>
    <cellStyle name="Normal 62 4 4" xfId="24867" xr:uid="{A00DCC9F-FBDF-4AF8-986A-C547C9304FC2}"/>
    <cellStyle name="Normal 62 4 5" xfId="24868" xr:uid="{0332E481-5BEE-4433-9697-B889DFD92F3A}"/>
    <cellStyle name="Normal 62 4_(2) SPGD Actuals" xfId="24869" xr:uid="{C7D0E11E-2AF5-4EF9-B047-B28CA0D3A201}"/>
    <cellStyle name="Normal 62 5" xfId="24870" xr:uid="{2A357741-1164-4095-8F8D-7B9A6421B247}"/>
    <cellStyle name="Normal 62 5 2" xfId="24871" xr:uid="{6DBC3A44-5B4F-433A-9A43-9AA6DACF930A}"/>
    <cellStyle name="Normal 62 5 2 2" xfId="24872" xr:uid="{52C86FDB-CAAE-4B91-8240-8E1D82A88632}"/>
    <cellStyle name="Normal 62 5 2 2 2" xfId="24873" xr:uid="{AB899985-F04B-47C1-86D2-492298D5B40C}"/>
    <cellStyle name="Normal 62 5 2 3" xfId="24874" xr:uid="{46DB329C-BF98-498A-9EA7-7E21DC2506E0}"/>
    <cellStyle name="Normal 62 5 2 3 2" xfId="24875" xr:uid="{3CD4E6E9-1199-4A9A-B077-1D01822B90FF}"/>
    <cellStyle name="Normal 62 5 2 4" xfId="24876" xr:uid="{F14B1FDA-7C02-4EAE-8960-400647FFA229}"/>
    <cellStyle name="Normal 62 5 2_PP" xfId="24877" xr:uid="{31519F5B-4534-4885-B172-6A4EA6ACC63C}"/>
    <cellStyle name="Normal 62 5 3" xfId="24878" xr:uid="{8907128F-C1C7-4E16-BEB8-A5973CAE1391}"/>
    <cellStyle name="Normal 62 5 3 2" xfId="24879" xr:uid="{632C3AE4-1CB9-4169-A4D0-A486789C9AB4}"/>
    <cellStyle name="Normal 62 5 3 2 2" xfId="24880" xr:uid="{F7C5C843-1968-4384-87E6-EDC3CD3F12B8}"/>
    <cellStyle name="Normal 62 5 3 3" xfId="24881" xr:uid="{176F6D76-86AF-46AF-A713-AE0FF5CA4A6B}"/>
    <cellStyle name="Normal 62 5 3 3 2" xfId="24882" xr:uid="{AA539013-F62B-4DBE-AE44-8CDF6B7E8966}"/>
    <cellStyle name="Normal 62 5 3 4" xfId="24883" xr:uid="{4F331EB5-47B3-4610-841E-1748CD6657E2}"/>
    <cellStyle name="Normal 62 5 3_PP" xfId="24884" xr:uid="{F57D25E8-B6CF-485F-AFAB-543F06045497}"/>
    <cellStyle name="Normal 62 5 4" xfId="24885" xr:uid="{68C3DFDF-0F21-40F5-A1F7-CFEC0B067958}"/>
    <cellStyle name="Normal 62 5 4 2" xfId="24886" xr:uid="{CEE17F34-8729-466B-B3DD-37B8EBA30B15}"/>
    <cellStyle name="Normal 62 5 5" xfId="24887" xr:uid="{E3F7F2EE-EBC3-402D-A542-C0D9551E0EF0}"/>
    <cellStyle name="Normal 62 5 5 2" xfId="24888" xr:uid="{86C695E7-40DB-49E3-B254-BDC9E2218AA0}"/>
    <cellStyle name="Normal 62 5 6" xfId="24889" xr:uid="{3D70BBAF-2FDE-4D0D-A242-54A29853E971}"/>
    <cellStyle name="Normal 62 5_(2) SPGD Actuals" xfId="24890" xr:uid="{277D8240-6409-40C4-9385-7D5A6901D9C5}"/>
    <cellStyle name="Normal 62 6" xfId="24891" xr:uid="{2ADD0DC1-FB87-4157-A33B-DA63AAE9AE3E}"/>
    <cellStyle name="Normal 62 6 2" xfId="24892" xr:uid="{DBF745F4-1C1A-44CF-950A-377788B496E1}"/>
    <cellStyle name="Normal 62 6 2 2" xfId="24893" xr:uid="{3B563D37-16E8-43F0-8819-F21B0ACC027D}"/>
    <cellStyle name="Normal 62 6 3" xfId="24894" xr:uid="{DD0B8E3A-18C3-4D6E-9263-36BBA3E069B0}"/>
    <cellStyle name="Normal 62 6 3 2" xfId="24895" xr:uid="{74EC7CED-1D57-45D9-A651-7B5393B7AE5F}"/>
    <cellStyle name="Normal 62 6 4" xfId="24896" xr:uid="{C028A9D1-756E-45F3-8EFA-0FC7E692C0E2}"/>
    <cellStyle name="Normal 62 6_PP" xfId="24897" xr:uid="{2784C9EA-DBE8-4C45-9E0C-D160BAC0AE64}"/>
    <cellStyle name="Normal 62 7" xfId="24898" xr:uid="{592DAC59-8BA2-44D5-AE4A-0B28ED912FF7}"/>
    <cellStyle name="Normal 62 7 2" xfId="24899" xr:uid="{EE1E1BD9-393A-4894-B9BF-58C28195700E}"/>
    <cellStyle name="Normal 62 7 2 2" xfId="24900" xr:uid="{E2F654F9-959A-4E48-A60E-60748FA81856}"/>
    <cellStyle name="Normal 62 7 3" xfId="24901" xr:uid="{926B40C6-FF99-421C-B0D9-080D528A426C}"/>
    <cellStyle name="Normal 62 7 3 2" xfId="24902" xr:uid="{54E5CEE6-27B5-45CC-85FE-A261A8BFFC1F}"/>
    <cellStyle name="Normal 62 7 4" xfId="24903" xr:uid="{7AF7A12C-DB63-4421-94FB-897EE77921E4}"/>
    <cellStyle name="Normal 62 7_PP" xfId="24904" xr:uid="{9ACE6633-D813-49C8-B8CE-6EEE93392E96}"/>
    <cellStyle name="Normal 62 8" xfId="24905" xr:uid="{F28E9F1E-F8B7-495E-8698-7AC8D8710B22}"/>
    <cellStyle name="Normal 62 8 2" xfId="24906" xr:uid="{7C6C227A-646A-4C34-B417-5A74C6AF3851}"/>
    <cellStyle name="Normal 62 8_PP" xfId="24907" xr:uid="{A96B8EB6-6E7B-4B81-915D-9D9A715E6A98}"/>
    <cellStyle name="Normal 62 9" xfId="24908" xr:uid="{36392A6B-14AF-4AB9-9EAD-73C1AD5ADFED}"/>
    <cellStyle name="Normal 62 9 2" xfId="24909" xr:uid="{A8B4773D-A32D-4D6F-94D2-8287A66B7DC9}"/>
    <cellStyle name="Normal 62 9_PP" xfId="24910" xr:uid="{8BB0A825-680E-4D75-BC70-11B93026DB3D}"/>
    <cellStyle name="Normal 62_(1) Control" xfId="24911" xr:uid="{73F752CD-6D62-4E31-82D8-BC54D775988A}"/>
    <cellStyle name="Normal 620" xfId="24912" xr:uid="{CC6409A7-2664-40E7-8601-6EFDC48E86FE}"/>
    <cellStyle name="Normal 620 2" xfId="24913" xr:uid="{CCCD3110-6177-4907-BC8F-AC5E9A8DCC79}"/>
    <cellStyle name="Normal 620 3" xfId="24914" xr:uid="{3461F326-F872-4738-80DD-7F8FA5DAA774}"/>
    <cellStyle name="Normal 620_PP" xfId="24915" xr:uid="{060EC679-5B41-4245-BC54-76BC6DB1627C}"/>
    <cellStyle name="Normal 63" xfId="24916" xr:uid="{1D0A9DEB-35B5-4C47-8BF8-D8CD523E0438}"/>
    <cellStyle name="Normal 63 10" xfId="24917" xr:uid="{4D9F5C24-B610-403D-B29B-0FE8E4B5D32A}"/>
    <cellStyle name="Normal 63 11" xfId="24918" xr:uid="{C34533EC-2360-45AF-84E7-995DE2D0464E}"/>
    <cellStyle name="Normal 63 2" xfId="24919" xr:uid="{BA1A3074-3880-42B7-AAF6-B406FD949F0B}"/>
    <cellStyle name="Normal 63 2 2" xfId="24920" xr:uid="{47EE16E5-F660-4026-8EEA-503B177B2E31}"/>
    <cellStyle name="Normal 63 2 2 2" xfId="24921" xr:uid="{9C308B60-C99A-4763-97FE-8B6E4ED78349}"/>
    <cellStyle name="Normal 63 2 2 2 2" xfId="24922" xr:uid="{A106ED11-CD4E-4528-B351-7076B6FEABF4}"/>
    <cellStyle name="Normal 63 2 2 3" xfId="24923" xr:uid="{B41D5328-D5CE-4380-AFCE-C786FDFDB097}"/>
    <cellStyle name="Normal 63 2 2 3 2" xfId="24924" xr:uid="{A7CCF5AE-2EEA-49D4-93D8-73D89B63C796}"/>
    <cellStyle name="Normal 63 2 2 4" xfId="24925" xr:uid="{4D914BCD-2235-44A9-B3DA-94F4DEE6D441}"/>
    <cellStyle name="Normal 63 2 2_PP" xfId="24926" xr:uid="{19F9BBFC-E94E-4315-BC5D-D64F9D37E8A3}"/>
    <cellStyle name="Normal 63 2 3" xfId="24927" xr:uid="{3BE0F47B-F638-4EDC-A1E1-A479C4CD95AF}"/>
    <cellStyle name="Normal 63 2 3 2" xfId="24928" xr:uid="{CF247354-C8F6-4E64-AAC4-6D8B555690E7}"/>
    <cellStyle name="Normal 63 2 3 2 2" xfId="24929" xr:uid="{B19F5526-7B04-4D2A-8E2C-1124571EC3B0}"/>
    <cellStyle name="Normal 63 2 3 3" xfId="24930" xr:uid="{62C84F30-0224-48D7-B950-5F690E04184F}"/>
    <cellStyle name="Normal 63 2 3 3 2" xfId="24931" xr:uid="{EBEF59F3-9D2D-4D9F-A969-5A5DD7CCC155}"/>
    <cellStyle name="Normal 63 2 3 4" xfId="24932" xr:uid="{1B26F78E-49BF-4275-8D7F-4F310E9F71FD}"/>
    <cellStyle name="Normal 63 2 3_PP" xfId="24933" xr:uid="{651DBECD-A18E-4DC1-88F1-A1E387687BFB}"/>
    <cellStyle name="Normal 63 2 4" xfId="24934" xr:uid="{1A732996-5379-4B91-AF73-EE40FF711B14}"/>
    <cellStyle name="Normal 63 2_(2) SPGD Actuals" xfId="24935" xr:uid="{62346124-C5E0-4DFD-8310-6B706BEAA0ED}"/>
    <cellStyle name="Normal 63 3" xfId="24936" xr:uid="{47EBAEC4-E0FE-494E-8776-489224127DCE}"/>
    <cellStyle name="Normal 63 3 2" xfId="24937" xr:uid="{506254BF-A62E-4413-B22F-89AF52F85913}"/>
    <cellStyle name="Normal 63 3 2 2" xfId="24938" xr:uid="{4492F596-C424-4B94-B822-0507E19D519F}"/>
    <cellStyle name="Normal 63 3 2 2 2" xfId="24939" xr:uid="{16F5B4A6-5390-43E2-947F-BABCBFEB4AC7}"/>
    <cellStyle name="Normal 63 3 2 3" xfId="24940" xr:uid="{5BC3DEEA-1348-452E-B519-E5EF7A10ADAE}"/>
    <cellStyle name="Normal 63 3 2 3 2" xfId="24941" xr:uid="{F568DC83-1FA9-4163-AF7F-62A4524C3056}"/>
    <cellStyle name="Normal 63 3 2 4" xfId="24942" xr:uid="{31DF01E8-A588-42E7-A509-E106FE18B22D}"/>
    <cellStyle name="Normal 63 3 2_PP" xfId="24943" xr:uid="{40312239-0CC2-4069-9868-A17D38AA51D9}"/>
    <cellStyle name="Normal 63 3 3" xfId="24944" xr:uid="{66CC6383-C6A8-4552-B6DA-C6933DE35402}"/>
    <cellStyle name="Normal 63 3 3 2" xfId="24945" xr:uid="{82B80BA5-3B63-448D-A8E3-53EA74A10ECB}"/>
    <cellStyle name="Normal 63 3 3 2 2" xfId="24946" xr:uid="{4C3F1104-C097-4240-8557-6CDD9AC21F1B}"/>
    <cellStyle name="Normal 63 3 3 3" xfId="24947" xr:uid="{DAAA9BFA-4739-455B-A8B2-5811AB6FD625}"/>
    <cellStyle name="Normal 63 3 3 3 2" xfId="24948" xr:uid="{46A00E59-66D3-41D2-B6D6-A8F80DA80982}"/>
    <cellStyle name="Normal 63 3 3 4" xfId="24949" xr:uid="{A362F77A-8C18-4F15-A6E2-60AA02F2BA28}"/>
    <cellStyle name="Normal 63 3 3_PP" xfId="24950" xr:uid="{E3A3FAD7-0B9E-48A7-84B2-ACE0F662F360}"/>
    <cellStyle name="Normal 63 3 4" xfId="24951" xr:uid="{63487038-7241-43A8-AD60-6BB150F0E74D}"/>
    <cellStyle name="Normal 63 3 4 2" xfId="24952" xr:uid="{A103E505-6FF0-4794-AB20-F89AD694162B}"/>
    <cellStyle name="Normal 63 3 5" xfId="24953" xr:uid="{A3155456-B2FA-48A7-8DF9-D945E4F153F5}"/>
    <cellStyle name="Normal 63 3 5 2" xfId="24954" xr:uid="{ED6E61C1-1817-4F55-8AAF-09A6EBC3C0EA}"/>
    <cellStyle name="Normal 63 3_(2) SPGD Actuals" xfId="24955" xr:uid="{30ECE40B-BCC7-40B9-8335-A8AD618821B7}"/>
    <cellStyle name="Normal 63 4" xfId="24956" xr:uid="{6FA761BF-1424-4981-A97D-F57F7B2D777C}"/>
    <cellStyle name="Normal 63 4 2" xfId="24957" xr:uid="{9242F16B-9B4F-4702-8AA5-3609559B6314}"/>
    <cellStyle name="Normal 63 4 2 2" xfId="24958" xr:uid="{99A2E8CF-7A53-4821-A054-23A7624D5AE8}"/>
    <cellStyle name="Normal 63 4 2 2 2" xfId="24959" xr:uid="{8511F11D-1A90-4001-B6E8-917D3A0C5D32}"/>
    <cellStyle name="Normal 63 4 2 3" xfId="24960" xr:uid="{4DC7FAED-9E0E-479D-AB32-1203ED3F9230}"/>
    <cellStyle name="Normal 63 4 2 3 2" xfId="24961" xr:uid="{DBC6DF98-850B-471F-A3C9-D94D0ED6B0F7}"/>
    <cellStyle name="Normal 63 4 2 4" xfId="24962" xr:uid="{7F8B136B-ECDE-42B5-9527-CBAA148DCFBC}"/>
    <cellStyle name="Normal 63 4 2_PP" xfId="24963" xr:uid="{3C84E638-CFBD-493E-9194-40068D90792C}"/>
    <cellStyle name="Normal 63 4 3" xfId="24964" xr:uid="{410DDCB0-C1CF-4C85-B465-D380CBDD3B34}"/>
    <cellStyle name="Normal 63 4 3 2" xfId="24965" xr:uid="{23D8D3BA-04A1-4CFD-A82E-9270D987F061}"/>
    <cellStyle name="Normal 63 4 3 2 2" xfId="24966" xr:uid="{1FBF9692-FFBA-4864-9C2C-F8E246B09BCD}"/>
    <cellStyle name="Normal 63 4 3 3" xfId="24967" xr:uid="{41150934-1798-412B-93BC-3A3E99CD4F15}"/>
    <cellStyle name="Normal 63 4 3 3 2" xfId="24968" xr:uid="{3EA20BD3-039D-488C-BFAE-36A9B78BF015}"/>
    <cellStyle name="Normal 63 4 3 4" xfId="24969" xr:uid="{CE80FD34-1B8F-4989-A623-F7DFD95FA92D}"/>
    <cellStyle name="Normal 63 4 3_PP" xfId="24970" xr:uid="{25EE76E4-03D4-4048-AC06-64F1B9D02C6B}"/>
    <cellStyle name="Normal 63 4 4" xfId="24971" xr:uid="{5CF24239-03C5-4757-9100-ABF016DF379B}"/>
    <cellStyle name="Normal 63 4 4 2" xfId="24972" xr:uid="{995FE19C-38A2-47F9-9DF1-271E9F240FD2}"/>
    <cellStyle name="Normal 63 4 5" xfId="24973" xr:uid="{62CECA85-995E-4426-B1FF-AB86BE52D215}"/>
    <cellStyle name="Normal 63 4 5 2" xfId="24974" xr:uid="{75C9AAAF-C896-43CB-B821-672C850FF4BA}"/>
    <cellStyle name="Normal 63 4 6" xfId="24975" xr:uid="{570A21EA-2988-4416-82C6-DC2709C363EF}"/>
    <cellStyle name="Normal 63 4_(2) SPGD Actuals" xfId="24976" xr:uid="{52865ADC-7E9A-44B8-AB2F-07449E565DAE}"/>
    <cellStyle name="Normal 63 5" xfId="24977" xr:uid="{4D6B63E1-9ECD-4534-8FCA-9C8200027822}"/>
    <cellStyle name="Normal 63 5 2" xfId="24978" xr:uid="{027400EF-0FA8-431C-A617-0141E97BC58C}"/>
    <cellStyle name="Normal 63 5 2 2" xfId="24979" xr:uid="{DE7ED7EF-C5E0-49CF-974C-E905E007BFD3}"/>
    <cellStyle name="Normal 63 5 2 2 2" xfId="24980" xr:uid="{82E0029D-7F1A-4DC5-9FBD-94EF761D7CF1}"/>
    <cellStyle name="Normal 63 5 2 3" xfId="24981" xr:uid="{86EAE9A5-472A-482C-B92A-4B4983AA676D}"/>
    <cellStyle name="Normal 63 5 2 3 2" xfId="24982" xr:uid="{9F5D3B08-720F-47DE-B973-51EB8625B277}"/>
    <cellStyle name="Normal 63 5 2 4" xfId="24983" xr:uid="{34797E28-38FA-43D4-93FB-1149D46A6F1A}"/>
    <cellStyle name="Normal 63 5 2_PP" xfId="24984" xr:uid="{72B03800-7AE7-48BF-B94F-559B7297E7C0}"/>
    <cellStyle name="Normal 63 5 3" xfId="24985" xr:uid="{E5F50C6C-B3F1-4E95-A100-5DAF598BA36A}"/>
    <cellStyle name="Normal 63 5 3 2" xfId="24986" xr:uid="{65F1849E-3EC9-4C1E-BBBF-0BAFE8480C13}"/>
    <cellStyle name="Normal 63 5 3 2 2" xfId="24987" xr:uid="{00A09307-2914-46D0-8A3F-FD9A68803142}"/>
    <cellStyle name="Normal 63 5 3 3" xfId="24988" xr:uid="{FBAD7E7D-112B-4EAD-BF65-92704D3A2CE0}"/>
    <cellStyle name="Normal 63 5 3 3 2" xfId="24989" xr:uid="{05C9BC95-E37D-40B6-A54A-4E0CF068DA2A}"/>
    <cellStyle name="Normal 63 5 3 4" xfId="24990" xr:uid="{35DEA378-FD9D-4419-AE6A-EB2BDA036F68}"/>
    <cellStyle name="Normal 63 5 3_PP" xfId="24991" xr:uid="{7FEACBB6-D3D4-4787-8D7A-7B4F44C307E5}"/>
    <cellStyle name="Normal 63 5 4" xfId="24992" xr:uid="{55854F14-710B-4309-A342-766CA53A33BF}"/>
    <cellStyle name="Normal 63 5 4 2" xfId="24993" xr:uid="{A9CA5170-5A65-4CC8-995C-FEAB2831893D}"/>
    <cellStyle name="Normal 63 5 5" xfId="24994" xr:uid="{10302FD7-0834-40E4-A0B3-14D6E3B97CE1}"/>
    <cellStyle name="Normal 63 5 5 2" xfId="24995" xr:uid="{864090BF-6D51-4BEA-AB8F-2794DB5345CA}"/>
    <cellStyle name="Normal 63 5 6" xfId="24996" xr:uid="{F7A6A320-8FB6-4CC0-BC1C-FBE36B9EBEEE}"/>
    <cellStyle name="Normal 63 5_(2) SPGD Actuals" xfId="24997" xr:uid="{933B6008-7FFE-4692-9C70-08A0C50CCBDD}"/>
    <cellStyle name="Normal 63 6" xfId="24998" xr:uid="{C4FFDEE4-0D9B-4692-AE1E-C2F757A79FB8}"/>
    <cellStyle name="Normal 63 6 2" xfId="24999" xr:uid="{18ADD2D3-F972-40CC-83D7-FBD114F4A799}"/>
    <cellStyle name="Normal 63 6 2 2" xfId="25000" xr:uid="{7A1BFD1F-E242-4CEF-B693-AFC00F3735C0}"/>
    <cellStyle name="Normal 63 6 3" xfId="25001" xr:uid="{3B63DA76-2B44-4FD2-B9E6-525F76589E6D}"/>
    <cellStyle name="Normal 63 6 3 2" xfId="25002" xr:uid="{DC200AD0-F0A2-45A1-A0A6-BE894B37DA7F}"/>
    <cellStyle name="Normal 63 6 4" xfId="25003" xr:uid="{A30639E8-1610-434A-803A-E8C8895F9C1B}"/>
    <cellStyle name="Normal 63 6_PP" xfId="25004" xr:uid="{649C5A49-C0F0-4F27-837C-340C114280A5}"/>
    <cellStyle name="Normal 63 7" xfId="25005" xr:uid="{95477EC5-9768-4CC8-A2F1-9B2B3F6B36F2}"/>
    <cellStyle name="Normal 63 8" xfId="25006" xr:uid="{0803BC2F-3803-4725-ABC4-863A0AE5DC21}"/>
    <cellStyle name="Normal 63 8 2" xfId="25007" xr:uid="{F71EDCBD-CE8A-4BF7-B729-3E4BE6E3EA0D}"/>
    <cellStyle name="Normal 63 8 2 2" xfId="25008" xr:uid="{7EA3CFA5-CFC4-4624-B1B6-394064E9BEC4}"/>
    <cellStyle name="Normal 63 8 3" xfId="25009" xr:uid="{32A6946B-974B-4931-9949-197CE1A86BE0}"/>
    <cellStyle name="Normal 63 8 3 2" xfId="25010" xr:uid="{CEA70E36-AD86-465B-B250-46A2D861F07E}"/>
    <cellStyle name="Normal 63 8 4" xfId="25011" xr:uid="{98B576A5-0B0C-4AC9-9CCC-4EA95644C4E4}"/>
    <cellStyle name="Normal 63 8_PP" xfId="25012" xr:uid="{533DFCAF-3E38-4F79-B913-3E76DA87FFB4}"/>
    <cellStyle name="Normal 63 9" xfId="25013" xr:uid="{3C91A8D5-3CEA-4B30-8102-9A381D22A182}"/>
    <cellStyle name="Normal 63 9 2" xfId="25014" xr:uid="{20BF77F0-187A-408F-9AB7-E29CE3B2A563}"/>
    <cellStyle name="Normal 63 9 2 2" xfId="25015" xr:uid="{99128C6D-FE7A-41E8-A690-758D4528749E}"/>
    <cellStyle name="Normal 63 9 3" xfId="25016" xr:uid="{2F0251A1-4E9E-4122-87DB-0646782B0F5E}"/>
    <cellStyle name="Normal 63 9 3 2" xfId="25017" xr:uid="{D79C73C3-9795-4689-A89F-F5BEA5357207}"/>
    <cellStyle name="Normal 63 9 4" xfId="25018" xr:uid="{BC68808B-C440-4A1E-9942-848D523A9AA0}"/>
    <cellStyle name="Normal 63 9_PP" xfId="25019" xr:uid="{27E298C4-FEBD-4419-BED6-875EE9516F0B}"/>
    <cellStyle name="Normal 63_(1) Control" xfId="25020" xr:uid="{6E6CFF91-2FBB-4894-942F-D35CA0508D94}"/>
    <cellStyle name="Normal 636" xfId="25021" xr:uid="{0C6BD8C3-D017-4007-8881-5A1E0A888534}"/>
    <cellStyle name="Normal 636 2" xfId="25022" xr:uid="{5421A9A2-C625-4CAA-B50C-6AADE338196B}"/>
    <cellStyle name="Normal 636 3" xfId="25023" xr:uid="{F62F1662-FE43-4379-9C96-1581CAA6ECAF}"/>
    <cellStyle name="Normal 636_PP" xfId="25024" xr:uid="{1C43E460-E593-4667-870E-03E4EE60E0D7}"/>
    <cellStyle name="Normal 639" xfId="25025" xr:uid="{EF491962-6310-472C-91E5-803BADE9277C}"/>
    <cellStyle name="Normal 639 2" xfId="25026" xr:uid="{916AC6D0-EBEB-4921-AA33-BF1B42624A30}"/>
    <cellStyle name="Normal 639_PP" xfId="25027" xr:uid="{75F14D33-8F7B-4566-9519-877B87430D0A}"/>
    <cellStyle name="Normal 64" xfId="25028" xr:uid="{9DF3693F-0827-4B08-AFBC-4D3DE4CD32ED}"/>
    <cellStyle name="Normal 64 10" xfId="25029" xr:uid="{6BB39EF7-D654-437D-AF81-A6EC52D4AAE7}"/>
    <cellStyle name="Normal 64 2" xfId="25030" xr:uid="{CBFB0389-EB9E-426C-8965-A23F327F60E7}"/>
    <cellStyle name="Normal 64 2 2" xfId="25031" xr:uid="{C58F4E92-1E20-44B1-A277-3A71DEC9F7D5}"/>
    <cellStyle name="Normal 64 2 2 2" xfId="25032" xr:uid="{D005F39C-CE93-4DAD-A790-8CD46C6CFE3B}"/>
    <cellStyle name="Normal 64 2 2 2 2" xfId="25033" xr:uid="{7ADF87D9-FC88-4975-879C-0C9D9D09139D}"/>
    <cellStyle name="Normal 64 2 2 3" xfId="25034" xr:uid="{8757BAF7-014B-4965-B5F6-5A1A15B2E5F3}"/>
    <cellStyle name="Normal 64 2 2 3 2" xfId="25035" xr:uid="{98FD2B76-3166-425B-81F0-A618D8B637D4}"/>
    <cellStyle name="Normal 64 2 2 4" xfId="25036" xr:uid="{F646DA22-4807-419B-9E61-AD4363DAAEC8}"/>
    <cellStyle name="Normal 64 2 2_PP" xfId="25037" xr:uid="{6E3DEE2D-1D37-4402-8B96-18CA16BBCD00}"/>
    <cellStyle name="Normal 64 2 3" xfId="25038" xr:uid="{208B3ABC-C2DF-47B2-A71F-73076478AF21}"/>
    <cellStyle name="Normal 64 2 3 2" xfId="25039" xr:uid="{4AAF0E85-55D2-4742-BDAD-D6CDD121B17C}"/>
    <cellStyle name="Normal 64 2 3 2 2" xfId="25040" xr:uid="{49F0B69D-ED8B-4DD4-83CD-DB878D4BD5FC}"/>
    <cellStyle name="Normal 64 2 3 3" xfId="25041" xr:uid="{C89EB6AB-B623-4DAE-BCC3-DBB205AC3E13}"/>
    <cellStyle name="Normal 64 2 3 3 2" xfId="25042" xr:uid="{4C8E4528-4BFD-44B8-88EF-1572834A400D}"/>
    <cellStyle name="Normal 64 2 3 4" xfId="25043" xr:uid="{05EDCBA9-3FC4-415E-B7C0-6824819EDAE5}"/>
    <cellStyle name="Normal 64 2 3_PP" xfId="25044" xr:uid="{E6B77B77-4D02-4238-8076-F71BA89AC13D}"/>
    <cellStyle name="Normal 64 2 4" xfId="25045" xr:uid="{42077B16-CF51-4D14-8178-51C72D32A92B}"/>
    <cellStyle name="Normal 64 2_(2) SPGD Actuals" xfId="25046" xr:uid="{822FD4B8-CD86-46F4-99B0-F49ED8F09102}"/>
    <cellStyle name="Normal 64 3" xfId="25047" xr:uid="{1E2D300E-D25A-412A-A836-AA255CA3DB43}"/>
    <cellStyle name="Normal 64 3 2" xfId="25048" xr:uid="{5B7C3577-E2DF-448C-92D7-457FC87A0F6C}"/>
    <cellStyle name="Normal 64 3 2 2" xfId="25049" xr:uid="{7F31EF30-F282-4F71-94D4-9FABF430F570}"/>
    <cellStyle name="Normal 64 3 2 2 2" xfId="25050" xr:uid="{4021F2B5-6DE8-4A04-ABB7-83DAAFB8D90C}"/>
    <cellStyle name="Normal 64 3 2 3" xfId="25051" xr:uid="{B050057F-560F-49E4-B7DF-28387A3EF9C9}"/>
    <cellStyle name="Normal 64 3 2 3 2" xfId="25052" xr:uid="{B14B60C8-33D3-447D-8A36-8F13DA669EE1}"/>
    <cellStyle name="Normal 64 3 2_PP" xfId="25053" xr:uid="{20964363-357B-4A1D-9445-D9C8E13BBB6A}"/>
    <cellStyle name="Normal 64 3 3" xfId="25054" xr:uid="{9CFA1415-71DD-4BA0-9256-A0D996782C49}"/>
    <cellStyle name="Normal 64 3 3 2" xfId="25055" xr:uid="{6E53BB55-4BC1-4210-9989-4089211BCFA4}"/>
    <cellStyle name="Normal 64 3 3 2 2" xfId="25056" xr:uid="{141ADF87-8079-461A-B25D-49B5E7D7A39A}"/>
    <cellStyle name="Normal 64 3 3 3" xfId="25057" xr:uid="{8450C0E1-5518-4113-AD49-AD625E80A9E4}"/>
    <cellStyle name="Normal 64 3 3 3 2" xfId="25058" xr:uid="{7F7284AB-F5CA-4F72-9956-E5EC1C4D98AB}"/>
    <cellStyle name="Normal 64 3 3 4" xfId="25059" xr:uid="{4204688D-3C60-493A-9C8E-7FA1F4C5DB8C}"/>
    <cellStyle name="Normal 64 3 3_PP" xfId="25060" xr:uid="{0186E1FD-5047-45E4-815C-A85A17FBC744}"/>
    <cellStyle name="Normal 64 3 4" xfId="25061" xr:uid="{486E75F6-9EA0-4407-B486-E37F39CC8394}"/>
    <cellStyle name="Normal 64 3 4 2" xfId="25062" xr:uid="{5BE2620A-F5BB-4AB3-B6CF-B320BEA3F7F4}"/>
    <cellStyle name="Normal 64 3 4_PP" xfId="25063" xr:uid="{59E16CFE-3C76-4875-BFD6-F201055F1C76}"/>
    <cellStyle name="Normal 64 3 5" xfId="25064" xr:uid="{8EC931F5-D713-44CA-90FD-F87F134B7363}"/>
    <cellStyle name="Normal 64 3_(2) SPGD Actuals" xfId="25065" xr:uid="{E4E4669E-6388-4A72-A5E0-48976EBDF8DE}"/>
    <cellStyle name="Normal 64 4" xfId="25066" xr:uid="{787F93A3-CAD7-4600-8720-9605071AE6DF}"/>
    <cellStyle name="Normal 64 4 2" xfId="25067" xr:uid="{E256CFD8-4F25-4196-AB77-EC396223C550}"/>
    <cellStyle name="Normal 64 4 2 2" xfId="25068" xr:uid="{76535946-0EE5-4CA8-AD16-00068DE9301E}"/>
    <cellStyle name="Normal 64 4 2 2 2" xfId="25069" xr:uid="{79DC508C-38B2-4A81-87FE-BD9E6C74172C}"/>
    <cellStyle name="Normal 64 4 2 3" xfId="25070" xr:uid="{177271BE-6F21-4B11-A268-090514810BA9}"/>
    <cellStyle name="Normal 64 4 2 3 2" xfId="25071" xr:uid="{30965810-119A-4EBA-ADE3-5A5819E4DB2C}"/>
    <cellStyle name="Normal 64 4 2 4" xfId="25072" xr:uid="{7DD716D9-A81B-4C35-A226-CBBE373F627C}"/>
    <cellStyle name="Normal 64 4 2_PP" xfId="25073" xr:uid="{EDCA5A2D-2091-467A-BE8A-DB8FC9CEF238}"/>
    <cellStyle name="Normal 64 4 3" xfId="25074" xr:uid="{8F7A7B33-1619-4165-8A8C-3E17ECE42E19}"/>
    <cellStyle name="Normal 64 4 3 2" xfId="25075" xr:uid="{177F252C-C940-480A-BB71-D55E4B38D9C1}"/>
    <cellStyle name="Normal 64 4 3 2 2" xfId="25076" xr:uid="{882F78E6-E0BF-4A53-B833-C82027ACEB44}"/>
    <cellStyle name="Normal 64 4 3 3" xfId="25077" xr:uid="{0B62C8FC-D9C3-4CA4-8AE9-ED633FD22C75}"/>
    <cellStyle name="Normal 64 4 3 3 2" xfId="25078" xr:uid="{87E2D7F5-B514-40B1-A380-148D45B99100}"/>
    <cellStyle name="Normal 64 4 3 4" xfId="25079" xr:uid="{FD5DAA1F-F36B-4E7C-9921-7C314D1035B3}"/>
    <cellStyle name="Normal 64 4 3_PP" xfId="25080" xr:uid="{65F1E6E3-9710-4BF2-8428-3F3081FD82C2}"/>
    <cellStyle name="Normal 64 4 4" xfId="25081" xr:uid="{84C20BB0-42B6-4084-923C-91F0FE01FD81}"/>
    <cellStyle name="Normal 64 4 5" xfId="25082" xr:uid="{E5D26A8C-8D7D-4DC0-A66C-4770770ABE39}"/>
    <cellStyle name="Normal 64 4_(2) SPGD Actuals" xfId="25083" xr:uid="{00011AA6-83A9-4EC4-AF48-536E47760F26}"/>
    <cellStyle name="Normal 64 5" xfId="25084" xr:uid="{0CB8F56B-C3C1-4691-BA0C-08315906C391}"/>
    <cellStyle name="Normal 64 5 2" xfId="25085" xr:uid="{20D55961-4C16-42A1-9C28-D64DFB2DC260}"/>
    <cellStyle name="Normal 64 5 2 2" xfId="25086" xr:uid="{B8A66E9C-D018-4592-87D2-CC58B78AF180}"/>
    <cellStyle name="Normal 64 5 2 2 2" xfId="25087" xr:uid="{9D9877B5-1015-4515-B347-F046DCF69979}"/>
    <cellStyle name="Normal 64 5 2 3" xfId="25088" xr:uid="{5005CBBC-7ACE-427B-A706-8C541F6CA742}"/>
    <cellStyle name="Normal 64 5 2 3 2" xfId="25089" xr:uid="{BF2C62C0-5DE4-4982-B923-AC0DD3C969E2}"/>
    <cellStyle name="Normal 64 5 2 4" xfId="25090" xr:uid="{2E6603F2-8460-4607-A5E8-71F4C2C04CA3}"/>
    <cellStyle name="Normal 64 5 2_PP" xfId="25091" xr:uid="{281719FB-7AC0-4018-9F17-3062F8B8B44C}"/>
    <cellStyle name="Normal 64 5 3" xfId="25092" xr:uid="{723FA91C-E224-4CFD-B6A5-0B7C1C7B3E43}"/>
    <cellStyle name="Normal 64 5 3 2" xfId="25093" xr:uid="{3437B20F-5875-4260-8154-25AF06F52673}"/>
    <cellStyle name="Normal 64 5 3 2 2" xfId="25094" xr:uid="{D3C36C2D-5DEC-4AA4-93E6-24DFFE49F987}"/>
    <cellStyle name="Normal 64 5 3 3" xfId="25095" xr:uid="{4E2AABA7-54C4-46AF-9F2D-EADD76A7B8ED}"/>
    <cellStyle name="Normal 64 5 3 3 2" xfId="25096" xr:uid="{BFC953C1-22F5-4E13-9CDC-8B689958F30D}"/>
    <cellStyle name="Normal 64 5 3 4" xfId="25097" xr:uid="{04FE3A10-1ABC-406E-8F17-425F020C38E0}"/>
    <cellStyle name="Normal 64 5 3_PP" xfId="25098" xr:uid="{4F0D6D3B-CBEA-4B47-933D-CB64989DC9CC}"/>
    <cellStyle name="Normal 64 5 4" xfId="25099" xr:uid="{718802F4-5F3F-4214-9BC6-3A843AA0B44F}"/>
    <cellStyle name="Normal 64 5 4 2" xfId="25100" xr:uid="{BF650FCE-AB54-4825-9475-F53452D72FCC}"/>
    <cellStyle name="Normal 64 5 5" xfId="25101" xr:uid="{000DFF93-33BD-40B7-9AAA-0D25AE48BD7F}"/>
    <cellStyle name="Normal 64 5 5 2" xfId="25102" xr:uid="{A2345210-3269-4A25-86CE-F7D43B6AF1AB}"/>
    <cellStyle name="Normal 64 5 6" xfId="25103" xr:uid="{4F742BB6-B762-4796-BC81-0D57F84CF3C6}"/>
    <cellStyle name="Normal 64 5_(2) SPGD Actuals" xfId="25104" xr:uid="{186EBDE2-6AB8-4281-9F7E-E8ACD1859E1B}"/>
    <cellStyle name="Normal 64 6" xfId="25105" xr:uid="{1AE405A7-D17B-484F-90C9-4FC63E4A653A}"/>
    <cellStyle name="Normal 64 6 2" xfId="25106" xr:uid="{708E9648-7B0E-41BF-858C-DC39F3E30446}"/>
    <cellStyle name="Normal 64 6_PP" xfId="25107" xr:uid="{512930E7-5C5B-48AA-86A4-DF98C3BF4227}"/>
    <cellStyle name="Normal 64 7" xfId="25108" xr:uid="{9DA03414-AEC1-4A38-A25E-62F541C4932B}"/>
    <cellStyle name="Normal 64 7 2" xfId="25109" xr:uid="{ABB4B257-C7BF-4EDF-BBF7-6FD38C092090}"/>
    <cellStyle name="Normal 64 7_PP" xfId="25110" xr:uid="{C2E914A9-A18F-4934-B675-4A7BEA6728CF}"/>
    <cellStyle name="Normal 64 8" xfId="25111" xr:uid="{6D55D1B9-BBCC-4841-A152-CBB042F3F1AA}"/>
    <cellStyle name="Normal 64 9" xfId="25112" xr:uid="{9588F8CE-21C8-46FC-9C50-0381A11B8467}"/>
    <cellStyle name="Normal 64_(1) Control" xfId="25113" xr:uid="{C7C07A62-9A43-4BF0-8B56-169D156C1E6E}"/>
    <cellStyle name="Normal 640" xfId="25114" xr:uid="{DAA29B76-2984-4AFC-A0D9-68973A996685}"/>
    <cellStyle name="Normal 640 2" xfId="25115" xr:uid="{9BC9503F-3066-4AF5-B211-9B7570918381}"/>
    <cellStyle name="Normal 640_PP" xfId="25116" xr:uid="{59D647E7-9E81-4D98-B930-92C2F8DB9C6F}"/>
    <cellStyle name="Normal 641" xfId="25117" xr:uid="{3880239F-3650-460A-AE05-13E5155244B3}"/>
    <cellStyle name="Normal 641 2" xfId="25118" xr:uid="{9DF8D480-EE4A-4FBB-8A6B-000DA13D02FB}"/>
    <cellStyle name="Normal 641_PP" xfId="25119" xr:uid="{2AA5567F-B966-49FB-B55E-767BFE649C24}"/>
    <cellStyle name="Normal 642" xfId="25120" xr:uid="{7F0646AD-EA0A-4F94-9EDE-EFF86EC5C39E}"/>
    <cellStyle name="Normal 642 2" xfId="25121" xr:uid="{4C76CA04-0C97-4002-A34F-23ED0EE092C9}"/>
    <cellStyle name="Normal 642 2 2" xfId="25122" xr:uid="{99136B35-4D99-454F-B2C0-D0BAFAA7E4F4}"/>
    <cellStyle name="Normal 642 2_PP" xfId="25123" xr:uid="{6090E9E7-B4BB-4E85-B331-B92B8BAB8FB4}"/>
    <cellStyle name="Normal 642 3" xfId="25124" xr:uid="{9CCBE0C3-A0CB-4534-AA76-2B9734F0FE69}"/>
    <cellStyle name="Normal 642_(2) SPGD Actuals" xfId="25125" xr:uid="{034B762C-4FC5-4F61-BD53-B13447DC2F9B}"/>
    <cellStyle name="Normal 646 2" xfId="25126" xr:uid="{3639CFB2-A52C-4CEF-BAC9-FA521B14CC86}"/>
    <cellStyle name="Normal 646 2 2" xfId="25127" xr:uid="{A1A9A4F6-7053-415D-AE53-737A41153432}"/>
    <cellStyle name="Normal 646 2_PP" xfId="25128" xr:uid="{6A833765-0E67-4D1D-8D88-339CD61AA367}"/>
    <cellStyle name="Normal 647 2" xfId="25129" xr:uid="{FADC6B7A-3E83-47A0-9131-CE6A0F234487}"/>
    <cellStyle name="Normal 647 2 2" xfId="25130" xr:uid="{CC0D05EB-72A9-4DFE-B7BF-23096FC086F1}"/>
    <cellStyle name="Normal 647 2_PP" xfId="25131" xr:uid="{2C7A73C1-06C9-49A2-B308-64153E6D501E}"/>
    <cellStyle name="Normal 648 2" xfId="25132" xr:uid="{3B6C1FF1-ED0A-4E97-A0C4-190D45094DF7}"/>
    <cellStyle name="Normal 648 2 2" xfId="25133" xr:uid="{39626FB5-3F86-4A7D-93FF-9C22E83A0E5F}"/>
    <cellStyle name="Normal 648 2_PP" xfId="25134" xr:uid="{C5324BB9-ECCE-4976-8BE1-A439416ABFA4}"/>
    <cellStyle name="Normal 649 2" xfId="25135" xr:uid="{2361C94B-9CF9-4591-A518-174D0D63C554}"/>
    <cellStyle name="Normal 649 2 2" xfId="25136" xr:uid="{4E2BC3C3-26F3-4859-9CD7-62FD3C833144}"/>
    <cellStyle name="Normal 649 2_PP" xfId="25137" xr:uid="{8EFF5210-5996-4740-AF2B-ACE96C8EA374}"/>
    <cellStyle name="Normal 65" xfId="25138" xr:uid="{4B1F2517-95F6-4822-9D22-14C837A2F747}"/>
    <cellStyle name="Normal 65 10" xfId="25139" xr:uid="{48E8B8B9-AB7F-4089-8C4F-B24D9266C324}"/>
    <cellStyle name="Normal 65 11" xfId="25140" xr:uid="{DDA8C306-611E-4B1B-B4C4-467AF0A896DD}"/>
    <cellStyle name="Normal 65 2" xfId="25141" xr:uid="{A6C96DA1-51AE-4D80-B6FA-5469D6684E97}"/>
    <cellStyle name="Normal 65 2 2" xfId="25142" xr:uid="{D7BFA081-A17B-42D4-BA71-344F71B770C6}"/>
    <cellStyle name="Normal 65 2 2 2" xfId="25143" xr:uid="{B2FCCC94-C5B6-4190-BEAB-2CE8C48BAA2A}"/>
    <cellStyle name="Normal 65 2 2 2 2" xfId="25144" xr:uid="{B0FA281C-5F0E-4F0D-84B4-13F6C525A042}"/>
    <cellStyle name="Normal 65 2 2 3" xfId="25145" xr:uid="{D97E962F-B8B3-42AB-A0E8-3384073FE3D7}"/>
    <cellStyle name="Normal 65 2 2 3 2" xfId="25146" xr:uid="{AEA2F837-65D2-41F7-BA5C-CF2B519502FE}"/>
    <cellStyle name="Normal 65 2 2 4" xfId="25147" xr:uid="{A208C0F4-2ABF-4B81-A1F9-2F7F6828F2D2}"/>
    <cellStyle name="Normal 65 2 2_PP" xfId="25148" xr:uid="{2E7A9947-EA47-416C-B882-3FE5E3D8983D}"/>
    <cellStyle name="Normal 65 2 3" xfId="25149" xr:uid="{5BA57B80-A674-4CA4-A77B-9785B707074D}"/>
    <cellStyle name="Normal 65 2 3 2" xfId="25150" xr:uid="{3D809A1C-CD11-48CC-AF44-14A16BC12E94}"/>
    <cellStyle name="Normal 65 2 3 2 2" xfId="25151" xr:uid="{9D3EEB8C-62F1-4D20-9423-AEBF4E1E860C}"/>
    <cellStyle name="Normal 65 2 3 3" xfId="25152" xr:uid="{F7AA832E-F6F7-4170-B291-299CB22FF7A5}"/>
    <cellStyle name="Normal 65 2 3 3 2" xfId="25153" xr:uid="{8D6913CF-7CEA-4992-B028-3216118B7530}"/>
    <cellStyle name="Normal 65 2 3 4" xfId="25154" xr:uid="{E2669FF8-E654-4483-9213-062403BCFD70}"/>
    <cellStyle name="Normal 65 2 3_PP" xfId="25155" xr:uid="{37B5CEA4-A4BD-402E-8714-4F4156B432B1}"/>
    <cellStyle name="Normal 65 2 4" xfId="25156" xr:uid="{2721D030-B762-47E8-BB59-B79437270911}"/>
    <cellStyle name="Normal 65 2_(2) SPGD Actuals" xfId="25157" xr:uid="{0FBFA129-2B98-4058-96A0-A0B48F151EE5}"/>
    <cellStyle name="Normal 65 3" xfId="25158" xr:uid="{08DC7E6B-42D5-4592-902A-2674021FC8E6}"/>
    <cellStyle name="Normal 65 3 2" xfId="25159" xr:uid="{1F850F55-E2CE-4C27-9C9B-D3FDC4ABB284}"/>
    <cellStyle name="Normal 65 3 2 2" xfId="25160" xr:uid="{87E16F64-F9E1-4D71-80D3-3D2503DB816C}"/>
    <cellStyle name="Normal 65 3 2 2 2" xfId="25161" xr:uid="{7F04F9E2-799E-4C0E-A6C8-DE65D586FF17}"/>
    <cellStyle name="Normal 65 3 2 3" xfId="25162" xr:uid="{EFFAAC82-1CF2-415C-8EDC-4A594DEF6AD1}"/>
    <cellStyle name="Normal 65 3 2 3 2" xfId="25163" xr:uid="{9D34F76D-C288-4C34-9D52-C045F5FD16A6}"/>
    <cellStyle name="Normal 65 3 2 4" xfId="25164" xr:uid="{79EA1372-F0EB-40DF-AD0E-EBBA02571C56}"/>
    <cellStyle name="Normal 65 3 2_PP" xfId="25165" xr:uid="{FF92A409-1DC2-43E8-868D-08A719A3E56D}"/>
    <cellStyle name="Normal 65 3 3" xfId="25166" xr:uid="{9430C229-4D1E-49C7-9898-E506FF872CAE}"/>
    <cellStyle name="Normal 65 3 3 2" xfId="25167" xr:uid="{4D0C11B1-6DDC-4B86-AB64-AE6AF64A4680}"/>
    <cellStyle name="Normal 65 3 3 2 2" xfId="25168" xr:uid="{5FDF947B-6FDB-49DB-ADD4-5F30D136C6E9}"/>
    <cellStyle name="Normal 65 3 3 3" xfId="25169" xr:uid="{AFB23434-9B76-4656-B06F-3F66301B459A}"/>
    <cellStyle name="Normal 65 3 3 3 2" xfId="25170" xr:uid="{E5AEB3D5-F8E4-4D21-A775-14F57AF51B11}"/>
    <cellStyle name="Normal 65 3 3 4" xfId="25171" xr:uid="{941B4EB9-A67B-4A0A-9891-8859729DFC76}"/>
    <cellStyle name="Normal 65 3 3_PP" xfId="25172" xr:uid="{F0133BC3-A76D-47CA-A0CB-D36CBAD9248E}"/>
    <cellStyle name="Normal 65 3 4" xfId="25173" xr:uid="{DACFADE8-1E27-409A-B2F8-CF991A2995AA}"/>
    <cellStyle name="Normal 65 3 4 2" xfId="25174" xr:uid="{E8AC0DA1-922F-4BD4-91CF-8599A38C9CCB}"/>
    <cellStyle name="Normal 65 3 5" xfId="25175" xr:uid="{9781E5CD-D72C-4C5C-8BD0-5DF06013C34F}"/>
    <cellStyle name="Normal 65 3 5 2" xfId="25176" xr:uid="{B74C094D-A488-4D56-BB01-2F8202AF9D19}"/>
    <cellStyle name="Normal 65 3_(2) SPGD Actuals" xfId="25177" xr:uid="{FD648A25-0D75-475A-AD17-E92C3A726C1F}"/>
    <cellStyle name="Normal 65 4" xfId="25178" xr:uid="{5D3503C5-0BC9-42B2-B982-B3C209F477B5}"/>
    <cellStyle name="Normal 65 4 2" xfId="25179" xr:uid="{7FFF127B-36E6-4DDB-8AB3-AB67232E090F}"/>
    <cellStyle name="Normal 65 4 2 2" xfId="25180" xr:uid="{45F4C92A-57D0-4CF2-ADF8-BA136A506DBA}"/>
    <cellStyle name="Normal 65 4 2 2 2" xfId="25181" xr:uid="{C2B36CDD-DE2D-4C1A-AD9E-B2BB7237F10B}"/>
    <cellStyle name="Normal 65 4 2 3" xfId="25182" xr:uid="{260498BA-F898-4596-B11B-D3C3BC7A9F3B}"/>
    <cellStyle name="Normal 65 4 2 3 2" xfId="25183" xr:uid="{51FD56AE-2EDF-4ABB-A8C4-55827EAF1F19}"/>
    <cellStyle name="Normal 65 4 2 4" xfId="25184" xr:uid="{89E8D316-0D13-4851-A5E4-35F2936F5F7B}"/>
    <cellStyle name="Normal 65 4 2_PP" xfId="25185" xr:uid="{18202807-CD71-4037-9E37-5316314F26DB}"/>
    <cellStyle name="Normal 65 4 3" xfId="25186" xr:uid="{EB61C381-E445-4E53-8132-7993E3BF8721}"/>
    <cellStyle name="Normal 65 4 3 2" xfId="25187" xr:uid="{18BEF15C-B7CD-4517-8B06-988D7DCA452E}"/>
    <cellStyle name="Normal 65 4 3 2 2" xfId="25188" xr:uid="{1536067C-5180-49D5-9DC7-219B03272D5D}"/>
    <cellStyle name="Normal 65 4 3 3" xfId="25189" xr:uid="{297BBAC5-8997-406B-A7F9-27A3C2512FB2}"/>
    <cellStyle name="Normal 65 4 3 3 2" xfId="25190" xr:uid="{38F856E5-3878-4D68-97ED-E8638FF951B4}"/>
    <cellStyle name="Normal 65 4 3 4" xfId="25191" xr:uid="{2159AAFE-4C01-485D-9714-118E035284F6}"/>
    <cellStyle name="Normal 65 4 3_PP" xfId="25192" xr:uid="{5862C762-4803-4107-B6DE-7DC197A9C5E0}"/>
    <cellStyle name="Normal 65 4 4" xfId="25193" xr:uid="{4A2DBD74-F261-4FAD-8C42-32CCFAC9CBD6}"/>
    <cellStyle name="Normal 65 4 4 2" xfId="25194" xr:uid="{BC5F984B-6FBD-4C5B-B08A-50941A41B51A}"/>
    <cellStyle name="Normal 65 4 5" xfId="25195" xr:uid="{F9A97ECF-7ABA-499B-84B8-2E08288B1335}"/>
    <cellStyle name="Normal 65 4 5 2" xfId="25196" xr:uid="{89AB6701-35C7-4E2C-B523-3B00317B05A4}"/>
    <cellStyle name="Normal 65 4 6" xfId="25197" xr:uid="{3AFE8DFB-4A21-493B-B456-8C3F02FE4CC0}"/>
    <cellStyle name="Normal 65 4_(2) SPGD Actuals" xfId="25198" xr:uid="{6B483CDC-A073-44FB-9211-170A2259ACBC}"/>
    <cellStyle name="Normal 65 5" xfId="25199" xr:uid="{70F7CBFA-10F4-436C-9F26-7633D1D65AF7}"/>
    <cellStyle name="Normal 65 5 2" xfId="25200" xr:uid="{5DBDF512-15FC-470C-8C7E-9F63D3C4ECB8}"/>
    <cellStyle name="Normal 65 5 2 2" xfId="25201" xr:uid="{4818C3FC-F83E-40F5-A2FB-B1A281424304}"/>
    <cellStyle name="Normal 65 5 2 2 2" xfId="25202" xr:uid="{65FA7A08-81D5-4ACC-98BE-0623A074F3F1}"/>
    <cellStyle name="Normal 65 5 2 3" xfId="25203" xr:uid="{8D0C34D5-8189-4C8D-8F97-45F66D76E19F}"/>
    <cellStyle name="Normal 65 5 2 3 2" xfId="25204" xr:uid="{D47FEEE8-0926-49A4-8169-0D34F310F4D6}"/>
    <cellStyle name="Normal 65 5 2 4" xfId="25205" xr:uid="{C950CA8B-9850-4BCD-9804-53D9A6D7719B}"/>
    <cellStyle name="Normal 65 5 2_PP" xfId="25206" xr:uid="{6FB90B00-FF41-44E2-A91D-127DC6B54E5C}"/>
    <cellStyle name="Normal 65 5 3" xfId="25207" xr:uid="{7A10C133-F551-4094-B52B-4DC8DBFF5492}"/>
    <cellStyle name="Normal 65 5 3 2" xfId="25208" xr:uid="{74D4EA94-C844-4267-9666-5F7B869C4F59}"/>
    <cellStyle name="Normal 65 5 3 2 2" xfId="25209" xr:uid="{A2B14F92-20D6-4135-B6FF-25EA44AADED1}"/>
    <cellStyle name="Normal 65 5 3 3" xfId="25210" xr:uid="{460686EE-1DB5-46C3-A7C0-8372B05CB137}"/>
    <cellStyle name="Normal 65 5 3 3 2" xfId="25211" xr:uid="{79C1AAEC-2E45-4D27-9FDC-E1CA785816C6}"/>
    <cellStyle name="Normal 65 5 3 4" xfId="25212" xr:uid="{A3C04C10-7262-4EE5-8E0E-B0D180F7DC40}"/>
    <cellStyle name="Normal 65 5 3_PP" xfId="25213" xr:uid="{E4FCFE39-EB3C-46ED-BFAD-BE781BE9FC72}"/>
    <cellStyle name="Normal 65 5 4" xfId="25214" xr:uid="{F26E267E-0ACD-4A13-90CA-DA4E50020BB8}"/>
    <cellStyle name="Normal 65 5 4 2" xfId="25215" xr:uid="{DB33CBB7-8026-4A75-A7D0-6752B3423CD2}"/>
    <cellStyle name="Normal 65 5 5" xfId="25216" xr:uid="{CA14EBAA-5888-48C7-801D-E61FB3D60826}"/>
    <cellStyle name="Normal 65 5 5 2" xfId="25217" xr:uid="{0D45EDE9-5D28-4816-86D3-64ABDDD11C4F}"/>
    <cellStyle name="Normal 65 5 6" xfId="25218" xr:uid="{385A1224-2380-4707-89F9-7A2E073A07B6}"/>
    <cellStyle name="Normal 65 5_(2) SPGD Actuals" xfId="25219" xr:uid="{20794818-7274-40B0-9BF0-E4544FC6D11D}"/>
    <cellStyle name="Normal 65 6" xfId="25220" xr:uid="{EFF9B769-4A90-4E21-9DC3-298155B5D4C5}"/>
    <cellStyle name="Normal 65 6 2" xfId="25221" xr:uid="{6B162163-4526-49DC-A50B-F9B427806D26}"/>
    <cellStyle name="Normal 65 6 2 2" xfId="25222" xr:uid="{2260DE63-0F67-4D0B-BF91-2CA52949E519}"/>
    <cellStyle name="Normal 65 6 3" xfId="25223" xr:uid="{16A5FC3F-3737-4D31-8110-C612DBD7D0EF}"/>
    <cellStyle name="Normal 65 6 3 2" xfId="25224" xr:uid="{F31E614A-D971-44B5-8607-2E90C6AB6F28}"/>
    <cellStyle name="Normal 65 6 4" xfId="25225" xr:uid="{31D0B4DD-5F95-4AD8-B98F-7686DD5B4F29}"/>
    <cellStyle name="Normal 65 6_PP" xfId="25226" xr:uid="{923B1900-C1DA-4787-8A7D-16FC201A93FE}"/>
    <cellStyle name="Normal 65 7" xfId="25227" xr:uid="{C9B48A0F-A9E3-42FD-B2BE-C675B94FCAAE}"/>
    <cellStyle name="Normal 65 8" xfId="25228" xr:uid="{06CAFD0E-5A27-4CD2-B609-81E031C810C8}"/>
    <cellStyle name="Normal 65 8 2" xfId="25229" xr:uid="{811ED4F4-CB53-4A6E-A082-D1C99995B3FF}"/>
    <cellStyle name="Normal 65 8 2 2" xfId="25230" xr:uid="{BD440C23-DD7C-4110-873E-B2871A82BB1E}"/>
    <cellStyle name="Normal 65 8 3" xfId="25231" xr:uid="{DBE023A1-C9AD-4034-A6FA-4D77A67E489D}"/>
    <cellStyle name="Normal 65 8 3 2" xfId="25232" xr:uid="{8039B4A8-3896-4A78-B296-AB561E11890F}"/>
    <cellStyle name="Normal 65 8 4" xfId="25233" xr:uid="{29F7F695-E29F-4915-B227-F34672D586EF}"/>
    <cellStyle name="Normal 65 8_PP" xfId="25234" xr:uid="{C6061A82-A932-4C03-BBEB-659DC646EAD1}"/>
    <cellStyle name="Normal 65 9" xfId="25235" xr:uid="{E0B7FC94-E4C9-4E0B-82C5-3C8E398BAE7B}"/>
    <cellStyle name="Normal 65 9 2" xfId="25236" xr:uid="{541A65B5-A042-433B-AFF3-19AF63DD74F2}"/>
    <cellStyle name="Normal 65 9 2 2" xfId="25237" xr:uid="{D2CE0249-D59C-47AC-9FEE-51144993ADEC}"/>
    <cellStyle name="Normal 65 9 3" xfId="25238" xr:uid="{A878B9E9-CDD2-4F2C-949F-8DF6B0F6C611}"/>
    <cellStyle name="Normal 65 9 3 2" xfId="25239" xr:uid="{63DB000C-806C-4249-A33F-338AE37BF93A}"/>
    <cellStyle name="Normal 65 9 4" xfId="25240" xr:uid="{192D5986-B9A2-4EC4-93C9-F21B5D21322E}"/>
    <cellStyle name="Normal 65 9_PP" xfId="25241" xr:uid="{B67C5A24-7B3E-48DE-AE79-49F60230FBA0}"/>
    <cellStyle name="Normal 65_(1) Control" xfId="25242" xr:uid="{54407992-F5B2-40C5-8253-FBB43BA5C404}"/>
    <cellStyle name="Normal 650 2" xfId="25243" xr:uid="{4AE01B75-D703-48C5-889F-8DF0DD75760C}"/>
    <cellStyle name="Normal 650 2 2" xfId="25244" xr:uid="{FDBD9D25-CB39-455B-9C2A-1264D0E17347}"/>
    <cellStyle name="Normal 650 2_PP" xfId="25245" xr:uid="{29DE4782-D654-434C-9524-CF946232DCCC}"/>
    <cellStyle name="Normal 651" xfId="25246" xr:uid="{E2B7DE8B-F6D4-40B0-951C-C9B557A83F1E}"/>
    <cellStyle name="Normal 651 2" xfId="25247" xr:uid="{2676BDA2-B5C9-4CD7-BE6E-6CA1DBFE7F09}"/>
    <cellStyle name="Normal 651_PP" xfId="25248" xr:uid="{94C98B88-E7BB-4887-9ABD-8C62BF948E8E}"/>
    <cellStyle name="Normal 652" xfId="25249" xr:uid="{2647DCE4-327A-4C27-9FD7-FD764F6404A0}"/>
    <cellStyle name="Normal 652 2" xfId="25250" xr:uid="{614866FD-95FB-40A9-A862-667D93048F16}"/>
    <cellStyle name="Normal 652_PP" xfId="25251" xr:uid="{08722DF7-5548-401B-8195-9A7359E02A83}"/>
    <cellStyle name="Normal 653" xfId="25252" xr:uid="{9A6EEF1D-4690-4F8A-AAA0-95D5EE89776B}"/>
    <cellStyle name="Normal 653 2" xfId="25253" xr:uid="{DDF0A055-7B85-46AB-90B1-82C117902338}"/>
    <cellStyle name="Normal 653_PP" xfId="25254" xr:uid="{60F9EC5E-40C6-46D2-AB61-9991995B48ED}"/>
    <cellStyle name="Normal 654" xfId="25255" xr:uid="{8F33FB6E-754D-4C7B-9100-396DA160036B}"/>
    <cellStyle name="Normal 654 2" xfId="25256" xr:uid="{F0A0B6DD-5DBE-453B-B29A-444FBFCBA517}"/>
    <cellStyle name="Normal 654_PP" xfId="25257" xr:uid="{C82E25B9-7737-4A57-9A68-24C1EC47BA85}"/>
    <cellStyle name="Normal 655" xfId="25258" xr:uid="{7EDD37C3-93CD-4170-8592-0481DAB62FFE}"/>
    <cellStyle name="Normal 655 2" xfId="25259" xr:uid="{829BD58A-6ACB-4131-B08F-B5D18FFBF3B9}"/>
    <cellStyle name="Normal 655_PP" xfId="25260" xr:uid="{01A10C1F-6244-4A7F-BE14-A6F147FB4E8C}"/>
    <cellStyle name="Normal 66" xfId="25261" xr:uid="{DCB19629-5813-4816-995E-D83B2DEA71E1}"/>
    <cellStyle name="Normal 66 10" xfId="25262" xr:uid="{C074B1D2-5C0E-4401-9991-90F949F56ABC}"/>
    <cellStyle name="Normal 66 2" xfId="25263" xr:uid="{BC78B152-E7DF-4C51-A46B-C873CA9F2162}"/>
    <cellStyle name="Normal 66 2 2" xfId="25264" xr:uid="{83529DBE-31B8-41E4-9314-8ABA24E9AAD6}"/>
    <cellStyle name="Normal 66 2 2 2" xfId="25265" xr:uid="{4947D7A9-F9C2-4FA0-A695-910E7B620E15}"/>
    <cellStyle name="Normal 66 2 2 2 2" xfId="25266" xr:uid="{F599A431-B66F-4104-853B-B355C8CB9ACE}"/>
    <cellStyle name="Normal 66 2 2 3" xfId="25267" xr:uid="{650142BA-8781-4269-BF49-1BC842CC5E78}"/>
    <cellStyle name="Normal 66 2 2 3 2" xfId="25268" xr:uid="{6731CDCB-E5A8-4CB7-AC4C-3A2E04ED8609}"/>
    <cellStyle name="Normal 66 2 2 4" xfId="25269" xr:uid="{C8D950A5-C19E-4150-B6C1-1B9DDB4AA97C}"/>
    <cellStyle name="Normal 66 2 2_PP" xfId="25270" xr:uid="{5A98B13D-DD32-47AE-A4C2-576A0B7B43FD}"/>
    <cellStyle name="Normal 66 2 3" xfId="25271" xr:uid="{D9D9541C-C32A-46C1-AB2C-049464E59B9C}"/>
    <cellStyle name="Normal 66 2 3 2" xfId="25272" xr:uid="{C6E9196A-6D7E-4E6C-A625-4EFCFDBA3289}"/>
    <cellStyle name="Normal 66 2 3 2 2" xfId="25273" xr:uid="{41702CE0-A835-4D79-86C4-239642CBC014}"/>
    <cellStyle name="Normal 66 2 3 3" xfId="25274" xr:uid="{9B95B085-C80E-41F4-8DD4-9502EC35C856}"/>
    <cellStyle name="Normal 66 2 3 3 2" xfId="25275" xr:uid="{1A1FB8DD-BF0A-44FF-863C-6290A94FD641}"/>
    <cellStyle name="Normal 66 2 3 4" xfId="25276" xr:uid="{98C2234D-8C16-4360-833F-470D5B929A38}"/>
    <cellStyle name="Normal 66 2 3_PP" xfId="25277" xr:uid="{11948024-402A-43FC-B12F-5A13AB9F4F2C}"/>
    <cellStyle name="Normal 66 2 4" xfId="25278" xr:uid="{5B405B75-13F4-46B5-8795-0538791B7BB4}"/>
    <cellStyle name="Normal 66 2_(2) SPGD Actuals" xfId="25279" xr:uid="{284A6395-5ABB-4C68-8136-5367F945FF85}"/>
    <cellStyle name="Normal 66 3" xfId="25280" xr:uid="{518975D1-5DCF-426E-9CCC-FFC1BE5A69A1}"/>
    <cellStyle name="Normal 66 3 2" xfId="25281" xr:uid="{FB9406FA-5860-49B7-BC70-69B1D5C661EC}"/>
    <cellStyle name="Normal 66 3 2 2" xfId="25282" xr:uid="{AF95D9B0-7E26-4F71-8010-7D6ECBB3CFC2}"/>
    <cellStyle name="Normal 66 3 2 2 2" xfId="25283" xr:uid="{A84C5605-87BA-4925-9EC9-28193D8A9EB3}"/>
    <cellStyle name="Normal 66 3 2 3" xfId="25284" xr:uid="{B07E7EA6-C77C-449B-84C3-7BD0569D42E5}"/>
    <cellStyle name="Normal 66 3 2 3 2" xfId="25285" xr:uid="{F48395FB-DEB5-40F6-94B4-F0688FED8980}"/>
    <cellStyle name="Normal 66 3 2_PP" xfId="25286" xr:uid="{8F3EEB2E-CF15-40A1-9B21-2821250FDE8F}"/>
    <cellStyle name="Normal 66 3 3" xfId="25287" xr:uid="{A57C2163-F390-424D-B976-4B8C74082AB5}"/>
    <cellStyle name="Normal 66 3 3 2" xfId="25288" xr:uid="{1FC957C4-6CE4-44BC-8A53-D17E13A430E2}"/>
    <cellStyle name="Normal 66 3 3 2 2" xfId="25289" xr:uid="{6BFE95AB-58F7-40F1-9E7A-0C3120207E5A}"/>
    <cellStyle name="Normal 66 3 3 3" xfId="25290" xr:uid="{25B130E6-3374-4E35-AC17-060A6677615C}"/>
    <cellStyle name="Normal 66 3 3 3 2" xfId="25291" xr:uid="{E8B93021-1588-4C2E-BBA8-989673784A24}"/>
    <cellStyle name="Normal 66 3 3 4" xfId="25292" xr:uid="{590410F2-0E51-490E-BBDA-F67C51AE7B79}"/>
    <cellStyle name="Normal 66 3 3_PP" xfId="25293" xr:uid="{0CE552F7-CBBA-4079-9BB1-5004C78FE69D}"/>
    <cellStyle name="Normal 66 3 4" xfId="25294" xr:uid="{FC316239-3443-4D52-A494-F83B52EC8370}"/>
    <cellStyle name="Normal 66 3 4 2" xfId="25295" xr:uid="{8DB4C7D2-BB9B-425C-AB51-9DA8F52D00B1}"/>
    <cellStyle name="Normal 66 3 4_PP" xfId="25296" xr:uid="{10898878-F8E9-4DA3-A708-98D5A0428F6F}"/>
    <cellStyle name="Normal 66 3 5" xfId="25297" xr:uid="{0AB99709-95B6-4B9A-BCBA-D8BD6EF7FF38}"/>
    <cellStyle name="Normal 66 3_(2) SPGD Actuals" xfId="25298" xr:uid="{8FD852ED-20A0-46FF-B18B-E7F10E6B8C58}"/>
    <cellStyle name="Normal 66 4" xfId="25299" xr:uid="{F471876B-96AB-479D-8D2C-D5B7A24549F9}"/>
    <cellStyle name="Normal 66 4 2" xfId="25300" xr:uid="{1CD2F9DD-928A-4C9F-844F-9225B745BB47}"/>
    <cellStyle name="Normal 66 4 2 2" xfId="25301" xr:uid="{170478E9-7DF1-4A8E-940A-979C8557B0D1}"/>
    <cellStyle name="Normal 66 4 2 2 2" xfId="25302" xr:uid="{84C29694-4D48-4BA4-9632-AEE8690052EE}"/>
    <cellStyle name="Normal 66 4 2 3" xfId="25303" xr:uid="{16CABEF1-F547-41B8-9694-944CDAB36DC0}"/>
    <cellStyle name="Normal 66 4 2 3 2" xfId="25304" xr:uid="{C863B0A7-79D4-474C-B41D-5BCF1EEFFC38}"/>
    <cellStyle name="Normal 66 4 2 4" xfId="25305" xr:uid="{CC9118F6-DB2A-47B0-9954-1A387DB6DF0E}"/>
    <cellStyle name="Normal 66 4 2_PP" xfId="25306" xr:uid="{9ECA670F-2191-4F3C-A5CF-0756DBCC7154}"/>
    <cellStyle name="Normal 66 4 3" xfId="25307" xr:uid="{4DCA33B4-6881-48FA-907B-B48BFAB813D6}"/>
    <cellStyle name="Normal 66 4 3 2" xfId="25308" xr:uid="{50321802-F45C-4EF9-A617-1FE247E13873}"/>
    <cellStyle name="Normal 66 4 3 2 2" xfId="25309" xr:uid="{2916EAFE-CFC2-463F-9594-2923E85696A7}"/>
    <cellStyle name="Normal 66 4 3 3" xfId="25310" xr:uid="{25213B7E-D6D1-4CC8-9D9C-C75A041EE3B5}"/>
    <cellStyle name="Normal 66 4 3 3 2" xfId="25311" xr:uid="{F8E54947-42C6-48D0-9F7C-87EF6B8CED2D}"/>
    <cellStyle name="Normal 66 4 3 4" xfId="25312" xr:uid="{49FEED67-710C-4D56-BE0A-062A97EB75FA}"/>
    <cellStyle name="Normal 66 4 3_PP" xfId="25313" xr:uid="{F2F24929-1627-4C68-A4EE-A119A7870AF5}"/>
    <cellStyle name="Normal 66 4 4" xfId="25314" xr:uid="{400C5435-6E9D-48CC-9772-4472B8307C25}"/>
    <cellStyle name="Normal 66 4 5" xfId="25315" xr:uid="{562C456C-848B-44F4-8C8A-79BF89211157}"/>
    <cellStyle name="Normal 66 4_(2) SPGD Actuals" xfId="25316" xr:uid="{5D04D605-F268-4847-83AA-FDCE52B96290}"/>
    <cellStyle name="Normal 66 5" xfId="25317" xr:uid="{69645107-D4B7-482E-89FF-D4BEABB1EDB0}"/>
    <cellStyle name="Normal 66 5 2" xfId="25318" xr:uid="{24681B9C-90E1-4347-90DC-D23CE7A49EDF}"/>
    <cellStyle name="Normal 66 5 2 2" xfId="25319" xr:uid="{AEB9601E-B219-47BE-8D0F-FD1D9D6E698B}"/>
    <cellStyle name="Normal 66 5 2 2 2" xfId="25320" xr:uid="{AC75F767-49D1-4014-A42D-9A6C43155DBC}"/>
    <cellStyle name="Normal 66 5 2 3" xfId="25321" xr:uid="{E057EE25-4A5E-406D-B111-F0DC4740B83E}"/>
    <cellStyle name="Normal 66 5 2 3 2" xfId="25322" xr:uid="{682EDB32-5F42-40F7-87BF-7D5057B94144}"/>
    <cellStyle name="Normal 66 5 2 4" xfId="25323" xr:uid="{0B295762-593D-49D6-B915-6F99E9BC9321}"/>
    <cellStyle name="Normal 66 5 2_PP" xfId="25324" xr:uid="{DD1ADD87-52B4-4986-BFA9-6592EF908B9F}"/>
    <cellStyle name="Normal 66 5 3" xfId="25325" xr:uid="{AD7BD06E-AA5C-45E9-AFF3-6617E1032ADD}"/>
    <cellStyle name="Normal 66 5 3 2" xfId="25326" xr:uid="{CAE4ED0D-2033-48A6-AC6E-B021E771929A}"/>
    <cellStyle name="Normal 66 5 3 2 2" xfId="25327" xr:uid="{E5178F82-578E-4DD4-B28A-D139CFD7B65B}"/>
    <cellStyle name="Normal 66 5 3 3" xfId="25328" xr:uid="{54A6791F-12AC-47E7-A0DA-D90475F45AD8}"/>
    <cellStyle name="Normal 66 5 3 3 2" xfId="25329" xr:uid="{3BDF269E-AC90-4D21-A020-0AF5BDA766BF}"/>
    <cellStyle name="Normal 66 5 3 4" xfId="25330" xr:uid="{37CA5A75-03C4-4F01-AB4D-47A829795DCA}"/>
    <cellStyle name="Normal 66 5 3_PP" xfId="25331" xr:uid="{2234F143-A588-48D4-96DE-E2259C6B10BD}"/>
    <cellStyle name="Normal 66 5 4" xfId="25332" xr:uid="{04C9A4C6-9B15-4906-A4FA-3FE67354ADFA}"/>
    <cellStyle name="Normal 66 5 4 2" xfId="25333" xr:uid="{7454A925-8E48-44CD-9F72-C832F0B47E54}"/>
    <cellStyle name="Normal 66 5 5" xfId="25334" xr:uid="{6C3FA90E-4462-46A3-AD41-F318EBE665BC}"/>
    <cellStyle name="Normal 66 5 5 2" xfId="25335" xr:uid="{54B82366-C469-47BA-8611-0E1A3A6E6AE0}"/>
    <cellStyle name="Normal 66 5 6" xfId="25336" xr:uid="{A1A9A8CB-DD38-43DC-B64F-88A24C760AB3}"/>
    <cellStyle name="Normal 66 5_(2) SPGD Actuals" xfId="25337" xr:uid="{BD5B3457-463B-4615-B773-0375D30F0B92}"/>
    <cellStyle name="Normal 66 6" xfId="25338" xr:uid="{55711D8A-F789-4430-B8E7-B30FD86E9983}"/>
    <cellStyle name="Normal 66 6 2" xfId="25339" xr:uid="{8846EC17-E605-4061-9888-C1527E9416F2}"/>
    <cellStyle name="Normal 66 6 2 2" xfId="25340" xr:uid="{C5069FBB-87F5-4E13-860A-E8FFE4254E0F}"/>
    <cellStyle name="Normal 66 6 2_PP" xfId="25341" xr:uid="{39C13B20-7E65-410F-A412-2FAB3D09A6BE}"/>
    <cellStyle name="Normal 66 6_(2) SPGD Actuals" xfId="25342" xr:uid="{02C36C79-DAAE-48F0-8DD7-C9D8928C09FD}"/>
    <cellStyle name="Normal 66 7" xfId="25343" xr:uid="{AAA93971-9B6B-4179-A194-5F46D821DC72}"/>
    <cellStyle name="Normal 66 7 2" xfId="25344" xr:uid="{32405CE3-26BB-4D36-B000-84EF1E6BB483}"/>
    <cellStyle name="Normal 66 7_PP" xfId="25345" xr:uid="{9A2706EF-5A66-4DAE-9CC2-F5B306A7866C}"/>
    <cellStyle name="Normal 66 8" xfId="25346" xr:uid="{24DC9048-8E5A-41EA-8273-2C286688B7F1}"/>
    <cellStyle name="Normal 66 8 2" xfId="25347" xr:uid="{E2672A27-C392-48EE-8971-C52611D250C1}"/>
    <cellStyle name="Normal 66 8_PP" xfId="25348" xr:uid="{2A8037F9-3C97-4CD2-BFF6-C677C70F8F5A}"/>
    <cellStyle name="Normal 66 9" xfId="25349" xr:uid="{74ECA2DB-F229-4663-B40F-7D359C95BF22}"/>
    <cellStyle name="Normal 66_(1) Control" xfId="25350" xr:uid="{34E627B8-6170-48D1-96ED-8FF3E550CE87}"/>
    <cellStyle name="Normal 67" xfId="25351" xr:uid="{7AC2A6D3-5DD8-4B13-928F-A5FA36298489}"/>
    <cellStyle name="Normal 67 10" xfId="25352" xr:uid="{59BF957B-E269-41EE-8C3B-8B98C223ED9A}"/>
    <cellStyle name="Normal 67 2" xfId="25353" xr:uid="{F1C2B889-05AD-48CF-819A-5FEC554FB0F3}"/>
    <cellStyle name="Normal 67 2 2" xfId="25354" xr:uid="{19CDABC2-4B3D-4289-B11D-ADA690DB00B6}"/>
    <cellStyle name="Normal 67 2 2 2" xfId="25355" xr:uid="{B6DF938C-74E3-4205-86EE-41295E506796}"/>
    <cellStyle name="Normal 67 2 2 2 2" xfId="25356" xr:uid="{CFD27F26-5A42-4B81-88D5-E83B6E9855FA}"/>
    <cellStyle name="Normal 67 2 2 3" xfId="25357" xr:uid="{83072C37-3A29-421A-8C7A-DC9E5260405C}"/>
    <cellStyle name="Normal 67 2 2 3 2" xfId="25358" xr:uid="{DD6E83F1-3EAA-45B0-838F-37255425278B}"/>
    <cellStyle name="Normal 67 2 2 4" xfId="25359" xr:uid="{E74AA10F-0F52-4802-B2A7-E534DA237C9D}"/>
    <cellStyle name="Normal 67 2 2_PP" xfId="25360" xr:uid="{7741526B-BEE8-4553-9A8B-7C0CAAFDAB4B}"/>
    <cellStyle name="Normal 67 2 3" xfId="25361" xr:uid="{C1F24600-1EDF-416A-8F5D-87F62A391CD4}"/>
    <cellStyle name="Normal 67 2 3 2" xfId="25362" xr:uid="{85CB75DF-CA7A-4827-9D14-FC6BA27BE356}"/>
    <cellStyle name="Normal 67 2 3 2 2" xfId="25363" xr:uid="{7677C64F-DC32-4736-87EB-B94B39211352}"/>
    <cellStyle name="Normal 67 2 3 3" xfId="25364" xr:uid="{78646575-CA5B-4B89-B943-A0BAFFC1FD6C}"/>
    <cellStyle name="Normal 67 2 3 3 2" xfId="25365" xr:uid="{A70BE376-5CE6-4FD6-A71B-CD7BF6EB57BD}"/>
    <cellStyle name="Normal 67 2 3 4" xfId="25366" xr:uid="{0953544B-23D8-4375-9D87-6FFE1F57CEF7}"/>
    <cellStyle name="Normal 67 2 3_PP" xfId="25367" xr:uid="{12D6E845-4864-4BE4-B915-F93BADD13556}"/>
    <cellStyle name="Normal 67 2 4" xfId="25368" xr:uid="{B909C2B5-B862-44A1-991D-62276F6DBBAC}"/>
    <cellStyle name="Normal 67 2_(2) SPGD Actuals" xfId="25369" xr:uid="{158BC1C4-51B1-4462-8D8F-A94461F86B88}"/>
    <cellStyle name="Normal 67 3" xfId="25370" xr:uid="{E0B8FDE3-06CB-4778-ACB8-8575CD0C7453}"/>
    <cellStyle name="Normal 67 3 2" xfId="25371" xr:uid="{F5937CB9-2F99-4251-B8C3-F058975ED85F}"/>
    <cellStyle name="Normal 67 3 2 2" xfId="25372" xr:uid="{52D14AAC-998A-4A92-A932-CDCB0E952107}"/>
    <cellStyle name="Normal 67 3 2 2 2" xfId="25373" xr:uid="{7FFAAD1F-5FD3-4446-A120-9D72E3ACC330}"/>
    <cellStyle name="Normal 67 3 2 3" xfId="25374" xr:uid="{54D09E7B-67B1-402A-8741-96861C28CA11}"/>
    <cellStyle name="Normal 67 3 2 3 2" xfId="25375" xr:uid="{CBCA3E44-EF13-49AA-8C34-9E0462C80842}"/>
    <cellStyle name="Normal 67 3 2_PP" xfId="25376" xr:uid="{C6A3C956-ADD8-4374-85F0-C39D23AF8B21}"/>
    <cellStyle name="Normal 67 3 3" xfId="25377" xr:uid="{128F5EE9-D518-43DD-86B1-BAE4BEE9D3C4}"/>
    <cellStyle name="Normal 67 3 3 2" xfId="25378" xr:uid="{8C195897-8DA0-4245-BCDB-81A0532C253A}"/>
    <cellStyle name="Normal 67 3 3 2 2" xfId="25379" xr:uid="{FCA85528-3EB8-4694-B2EF-FE6D8DC8A66A}"/>
    <cellStyle name="Normal 67 3 3 3" xfId="25380" xr:uid="{FFC59A4D-9F55-42F1-A6B6-569D9BD665E1}"/>
    <cellStyle name="Normal 67 3 3 3 2" xfId="25381" xr:uid="{C0CDC6A5-4ACC-4A63-AE41-318EABF9A3B2}"/>
    <cellStyle name="Normal 67 3 3 4" xfId="25382" xr:uid="{A09043C1-41F9-49C5-B688-77AB4F8A07DD}"/>
    <cellStyle name="Normal 67 3 3_PP" xfId="25383" xr:uid="{232507E7-0977-471C-8A59-E716424ACE9D}"/>
    <cellStyle name="Normal 67 3 4" xfId="25384" xr:uid="{578D1B37-38F3-445C-9191-CB02E966C543}"/>
    <cellStyle name="Normal 67 3 4 2" xfId="25385" xr:uid="{FE790A96-1838-49F0-8065-4AE3310030CF}"/>
    <cellStyle name="Normal 67 3 4_PP" xfId="25386" xr:uid="{5323B2D7-323D-4264-99D9-C1B2163F8B09}"/>
    <cellStyle name="Normal 67 3 5" xfId="25387" xr:uid="{02024BE7-9FB2-44C2-828F-9200A7577685}"/>
    <cellStyle name="Normal 67 3_(2) SPGD Actuals" xfId="25388" xr:uid="{E9E2C460-7BA6-4976-84B4-A1F8CC728B93}"/>
    <cellStyle name="Normal 67 4" xfId="25389" xr:uid="{97C5BF54-97DB-47FF-BC85-55D7EE8B6F62}"/>
    <cellStyle name="Normal 67 4 2" xfId="25390" xr:uid="{F6722619-9B39-47D8-8212-171F7530B1A4}"/>
    <cellStyle name="Normal 67 4 2 2" xfId="25391" xr:uid="{4E1539A4-AE33-45AD-A558-52891B04EF42}"/>
    <cellStyle name="Normal 67 4 2 2 2" xfId="25392" xr:uid="{B07FEEFA-EFFF-43A5-A203-81E5F06B246C}"/>
    <cellStyle name="Normal 67 4 2 3" xfId="25393" xr:uid="{E14B6B33-AF3D-460C-9716-374FC9CC5E68}"/>
    <cellStyle name="Normal 67 4 2 3 2" xfId="25394" xr:uid="{151B1D07-3C11-4F08-9F67-6792B7DC70E8}"/>
    <cellStyle name="Normal 67 4 2 4" xfId="25395" xr:uid="{82DC5F85-7612-49AE-8CE1-938FB0723AAB}"/>
    <cellStyle name="Normal 67 4 2_PP" xfId="25396" xr:uid="{A70F53F2-B276-4B13-BC71-B6567FF0C177}"/>
    <cellStyle name="Normal 67 4 3" xfId="25397" xr:uid="{86C79D88-8FBA-47E2-B9DC-6B53B8D6F016}"/>
    <cellStyle name="Normal 67 4 3 2" xfId="25398" xr:uid="{B06F418F-5A9A-4A82-A083-087475AC62EF}"/>
    <cellStyle name="Normal 67 4 3 2 2" xfId="25399" xr:uid="{99EA5140-10C6-45DC-A945-54FC91D99E49}"/>
    <cellStyle name="Normal 67 4 3 3" xfId="25400" xr:uid="{33E0B4B1-B120-4955-AB4B-654AA3DADBBB}"/>
    <cellStyle name="Normal 67 4 3 3 2" xfId="25401" xr:uid="{9C17BE48-1A98-4B06-ACC9-2E7A1B2B8C16}"/>
    <cellStyle name="Normal 67 4 3 4" xfId="25402" xr:uid="{D7EE59F5-672A-45A9-8A50-CFC4EA37F015}"/>
    <cellStyle name="Normal 67 4 3_PP" xfId="25403" xr:uid="{58AC253A-8AE6-4996-A673-D21EDBDCB52B}"/>
    <cellStyle name="Normal 67 4 4" xfId="25404" xr:uid="{14D995C7-103C-4DC2-A18B-4997D36AE857}"/>
    <cellStyle name="Normal 67 4 5" xfId="25405" xr:uid="{C3775352-869B-4F1C-8C3F-3C2EE3A79FB7}"/>
    <cellStyle name="Normal 67 4_(2) SPGD Actuals" xfId="25406" xr:uid="{B8AF2D44-85CA-4734-AFA8-01FF4F6FC94A}"/>
    <cellStyle name="Normal 67 5" xfId="25407" xr:uid="{562F1B4A-CF82-4F42-94D6-5E3EED589204}"/>
    <cellStyle name="Normal 67 5 2" xfId="25408" xr:uid="{E05A7C15-3EB8-47C6-B4FB-614EE0C58013}"/>
    <cellStyle name="Normal 67 5 2 2" xfId="25409" xr:uid="{BC7515E0-E78A-40A5-8477-B49B5FB76AD5}"/>
    <cellStyle name="Normal 67 5 2 2 2" xfId="25410" xr:uid="{418FC054-F50A-470F-B755-E732DB1F5CB6}"/>
    <cellStyle name="Normal 67 5 2 3" xfId="25411" xr:uid="{56FA330B-E966-45F4-8917-88E08F08D9A6}"/>
    <cellStyle name="Normal 67 5 2 3 2" xfId="25412" xr:uid="{62594247-A346-43D6-8847-5B63777FFA37}"/>
    <cellStyle name="Normal 67 5 2 4" xfId="25413" xr:uid="{B12D6952-6972-4965-A0EF-7CA0D3A43A41}"/>
    <cellStyle name="Normal 67 5 2_PP" xfId="25414" xr:uid="{A958EC84-2C02-458F-A3A3-890703342237}"/>
    <cellStyle name="Normal 67 5 3" xfId="25415" xr:uid="{1F003425-3994-4201-A3D7-938D128CC678}"/>
    <cellStyle name="Normal 67 5 3 2" xfId="25416" xr:uid="{1175105A-1A1B-4F1F-9234-A98F889C786D}"/>
    <cellStyle name="Normal 67 5 3 2 2" xfId="25417" xr:uid="{04574A63-876C-4615-97BE-A0D1EBC78127}"/>
    <cellStyle name="Normal 67 5 3 3" xfId="25418" xr:uid="{C71572E7-9F38-44EF-B0D1-827DED3AA72C}"/>
    <cellStyle name="Normal 67 5 3 3 2" xfId="25419" xr:uid="{A7A35447-B447-4904-8FDC-B64AE418CC0C}"/>
    <cellStyle name="Normal 67 5 3 4" xfId="25420" xr:uid="{CAAFB3E0-FCC0-40A4-A45A-1B1D25CFB5BA}"/>
    <cellStyle name="Normal 67 5 3_PP" xfId="25421" xr:uid="{2249D542-8B18-4C3C-87ED-E0095F955D4D}"/>
    <cellStyle name="Normal 67 5 4" xfId="25422" xr:uid="{8B71B0B0-2966-494A-A4DD-E34B4CFF6ADC}"/>
    <cellStyle name="Normal 67 5 4 2" xfId="25423" xr:uid="{D1FB2E26-20F8-4D1D-8222-A0718FBBFCE8}"/>
    <cellStyle name="Normal 67 5 5" xfId="25424" xr:uid="{FD6CC547-7632-428D-9170-0FB42DECF556}"/>
    <cellStyle name="Normal 67 5 5 2" xfId="25425" xr:uid="{E1DB6C10-E65B-4624-8611-64A1C4D2A20B}"/>
    <cellStyle name="Normal 67 5 6" xfId="25426" xr:uid="{3DCBC4B6-A4EC-4DB1-BED6-42A9FA207C62}"/>
    <cellStyle name="Normal 67 5_(2) SPGD Actuals" xfId="25427" xr:uid="{0BA9D6B8-7F29-492D-9A56-A133059FE5E1}"/>
    <cellStyle name="Normal 67 6" xfId="25428" xr:uid="{4FD2FBAF-240C-423E-B314-FC9EC15D1FB1}"/>
    <cellStyle name="Normal 67 6 2" xfId="25429" xr:uid="{0DB62192-D070-406F-A536-80532C7F2694}"/>
    <cellStyle name="Normal 67 6 2 2" xfId="25430" xr:uid="{81126FF3-BDEE-434C-B2EF-48B8BB8A3753}"/>
    <cellStyle name="Normal 67 6 2_PP" xfId="25431" xr:uid="{399B03DA-F0FF-40A1-9EEF-AF2FBFDF5ADB}"/>
    <cellStyle name="Normal 67 6_(2) SPGD Actuals" xfId="25432" xr:uid="{9BAF6BBB-5534-4EF1-AEF2-EE3C1F6688C7}"/>
    <cellStyle name="Normal 67 7" xfId="25433" xr:uid="{1FAC2071-DD47-430D-9628-19B8A63DDC1C}"/>
    <cellStyle name="Normal 67 7 2" xfId="25434" xr:uid="{0C6BB496-C6FF-4BA5-A86C-2D8BA1863027}"/>
    <cellStyle name="Normal 67 7_PP" xfId="25435" xr:uid="{E10568E7-0CF0-40A7-8A4D-682C5B4DD379}"/>
    <cellStyle name="Normal 67 8" xfId="25436" xr:uid="{A7227A45-407D-4875-9F41-D695CBF43E18}"/>
    <cellStyle name="Normal 67 8 2" xfId="25437" xr:uid="{FBCE57A6-E559-4680-AC31-C14FC5935A55}"/>
    <cellStyle name="Normal 67 8_PP" xfId="25438" xr:uid="{4D059E69-1CE2-47A0-AD52-3F757A28CC11}"/>
    <cellStyle name="Normal 67 9" xfId="25439" xr:uid="{74D5BA7A-42F2-4776-A486-CA3F9CF8770D}"/>
    <cellStyle name="Normal 67_(1) Control" xfId="25440" xr:uid="{9D4C0C47-D672-4D94-A12F-832023C0D7DD}"/>
    <cellStyle name="Normal 672 2" xfId="25441" xr:uid="{78AEF851-9D98-4273-B49E-509C2FE91B39}"/>
    <cellStyle name="Normal 672 2 2" xfId="25442" xr:uid="{8F081487-43F2-4348-B7FD-122AEA3C7B6A}"/>
    <cellStyle name="Normal 672 2_PP" xfId="25443" xr:uid="{E851B78D-398E-46EF-96D3-6329C9683BE5}"/>
    <cellStyle name="Normal 673" xfId="25444" xr:uid="{B88265FE-9CEB-4BD0-A9A6-08D786B8E602}"/>
    <cellStyle name="Normal 673 2" xfId="25445" xr:uid="{103C9EC9-1227-4603-8DCC-0EB1148A534B}"/>
    <cellStyle name="Normal 673_PP" xfId="25446" xr:uid="{9068A0CC-A37F-4F71-8459-2CFC23F36128}"/>
    <cellStyle name="Normal 675" xfId="25447" xr:uid="{B6BB860F-ECE4-4FF1-B160-DB1998975534}"/>
    <cellStyle name="Normal 675 2" xfId="25448" xr:uid="{7B291532-5525-4623-BED8-20C982C12FBD}"/>
    <cellStyle name="Normal 675_PP" xfId="25449" xr:uid="{128EF31B-F669-4E27-856C-3E78054ED854}"/>
    <cellStyle name="Normal 676" xfId="25450" xr:uid="{87CC8F0B-C3C4-464E-9013-57417FD8D3BD}"/>
    <cellStyle name="Normal 676 2" xfId="25451" xr:uid="{018F0BA6-48FE-409F-8C14-D4BAD9216A7F}"/>
    <cellStyle name="Normal 676_PP" xfId="25452" xr:uid="{0F4FA0DF-A491-4CCC-AE93-B5A06757F57F}"/>
    <cellStyle name="Normal 677" xfId="25453" xr:uid="{10136E13-AFA4-49F7-88BE-2FE99B49B097}"/>
    <cellStyle name="Normal 677 2" xfId="25454" xr:uid="{E7467E71-C5F9-40F1-ADED-6FEF487D1706}"/>
    <cellStyle name="Normal 677_PP" xfId="25455" xr:uid="{E52B3C89-C630-4887-96E5-3DE4D85846F3}"/>
    <cellStyle name="Normal 678" xfId="25456" xr:uid="{DED1BFF0-5D05-4F8D-BB89-BD82D5286366}"/>
    <cellStyle name="Normal 678 2" xfId="25457" xr:uid="{1662AEDA-A0D3-4F95-8E49-FFFFFD6C44BF}"/>
    <cellStyle name="Normal 678 2 2" xfId="25458" xr:uid="{F5BC3F9B-A566-4A7B-8B1E-A0E569BF483A}"/>
    <cellStyle name="Normal 678 2_PP" xfId="25459" xr:uid="{A7ED9B0F-A34C-4D64-870A-920AD3C18B90}"/>
    <cellStyle name="Normal 678 3" xfId="25460" xr:uid="{833A802D-B4C1-4E26-98AB-F977E60962CE}"/>
    <cellStyle name="Normal 678_(2) SPGD Actuals" xfId="25461" xr:uid="{9F11F567-8D75-4596-83A5-59FA78007748}"/>
    <cellStyle name="Normal 679" xfId="25462" xr:uid="{51DC8AD2-E708-4418-9AD5-6D98FB77393A}"/>
    <cellStyle name="Normal 679 2" xfId="25463" xr:uid="{4C5D06D8-4C69-4A63-AE6C-E088A1D5B23A}"/>
    <cellStyle name="Normal 679_PP" xfId="25464" xr:uid="{C43B8AB4-13EF-4CE2-B53B-9F2090C420C3}"/>
    <cellStyle name="Normal 68" xfId="25465" xr:uid="{74BEB81F-04FE-4DE8-9795-EC521A0E781A}"/>
    <cellStyle name="Normal 68 10" xfId="25466" xr:uid="{B0AB83BF-DB27-4B46-89F1-1AE944053C91}"/>
    <cellStyle name="Normal 68 2" xfId="25467" xr:uid="{FE1E7EC8-8CFF-4468-8612-7C0C66C52DA1}"/>
    <cellStyle name="Normal 68 2 2" xfId="25468" xr:uid="{3354A92C-5C94-4C53-803B-97A3F305BFD9}"/>
    <cellStyle name="Normal 68 2 2 2" xfId="25469" xr:uid="{3A2E6EF9-9337-4559-BF8A-2E99469E0A5E}"/>
    <cellStyle name="Normal 68 2 2 2 2" xfId="25470" xr:uid="{6600864B-6028-4FF1-805D-D91EB61D1B22}"/>
    <cellStyle name="Normal 68 2 2 3" xfId="25471" xr:uid="{3845681C-4F00-4AB1-8CAB-DB7035A66887}"/>
    <cellStyle name="Normal 68 2 2 3 2" xfId="25472" xr:uid="{6A391259-9EC1-4A5D-A030-FBFEF0512FBC}"/>
    <cellStyle name="Normal 68 2 2 4" xfId="25473" xr:uid="{6BC13512-9610-4C10-BCBF-CF483E0039A3}"/>
    <cellStyle name="Normal 68 2 2_PP" xfId="25474" xr:uid="{399F4CC4-14F9-4C76-ABD6-030A4C8190C1}"/>
    <cellStyle name="Normal 68 2 3" xfId="25475" xr:uid="{764E6C53-39F5-4EA8-A4A4-A41B64E80805}"/>
    <cellStyle name="Normal 68 2 3 2" xfId="25476" xr:uid="{9E577BBD-50A0-49E4-8E3D-E5D31BC71B5E}"/>
    <cellStyle name="Normal 68 2 3 2 2" xfId="25477" xr:uid="{431B4965-6B27-4C19-91E5-82FFF34C4E4D}"/>
    <cellStyle name="Normal 68 2 3 3" xfId="25478" xr:uid="{E69C28A9-B418-48C7-B85F-9C0CF20C8220}"/>
    <cellStyle name="Normal 68 2 3 3 2" xfId="25479" xr:uid="{CD4A6398-C106-487B-9F7C-1514BBE60DE7}"/>
    <cellStyle name="Normal 68 2 3 4" xfId="25480" xr:uid="{CBC7F53E-7029-47FA-A290-9ED9506C3824}"/>
    <cellStyle name="Normal 68 2 3_PP" xfId="25481" xr:uid="{DCAA247B-66AD-4B9C-A032-567F918CA2CD}"/>
    <cellStyle name="Normal 68 2 4" xfId="25482" xr:uid="{7007FAD2-5813-4CDC-B118-9BAC81041A0A}"/>
    <cellStyle name="Normal 68 2_(2) SPGD Actuals" xfId="25483" xr:uid="{C9FB7184-6555-49EB-92E9-47C5D39D11E8}"/>
    <cellStyle name="Normal 68 3" xfId="25484" xr:uid="{0F35A0EC-8A74-43A4-8EEC-4C151F2DC5A1}"/>
    <cellStyle name="Normal 68 3 2" xfId="25485" xr:uid="{8149E262-6336-4A94-8579-9063721893D7}"/>
    <cellStyle name="Normal 68 3 2 2" xfId="25486" xr:uid="{5234CF21-F7E0-432C-A9C3-553C92D85B1A}"/>
    <cellStyle name="Normal 68 3 2 2 2" xfId="25487" xr:uid="{6D24B884-670A-41EC-912A-FEAD1BE31B99}"/>
    <cellStyle name="Normal 68 3 2 3" xfId="25488" xr:uid="{53C1D525-B63A-49A8-8258-2928A41DA144}"/>
    <cellStyle name="Normal 68 3 2 3 2" xfId="25489" xr:uid="{58AD50DF-AC4F-49BD-9F75-C7DF3D5E01C2}"/>
    <cellStyle name="Normal 68 3 2_PP" xfId="25490" xr:uid="{34D83AD4-E1C7-49BA-BEB3-48E575B654C4}"/>
    <cellStyle name="Normal 68 3 3" xfId="25491" xr:uid="{FC27C598-EF39-44F4-B5FD-37F1C233DB13}"/>
    <cellStyle name="Normal 68 3 3 2" xfId="25492" xr:uid="{5804D537-15AF-4A04-9A03-619925F6D36F}"/>
    <cellStyle name="Normal 68 3 3 2 2" xfId="25493" xr:uid="{65273E73-B7C7-43DA-B53B-D190EE3F375C}"/>
    <cellStyle name="Normal 68 3 3 3" xfId="25494" xr:uid="{63A3D35D-92EE-4615-B32B-E17E2C86D735}"/>
    <cellStyle name="Normal 68 3 3 3 2" xfId="25495" xr:uid="{2CBB7965-A30D-402E-95D3-D5D9B6FCB6FB}"/>
    <cellStyle name="Normal 68 3 3 4" xfId="25496" xr:uid="{C0D53803-D672-4648-931A-3DB3EE2D3A1A}"/>
    <cellStyle name="Normal 68 3 3_PP" xfId="25497" xr:uid="{73935934-A406-49F6-853C-29FB3984B4C6}"/>
    <cellStyle name="Normal 68 3 4" xfId="25498" xr:uid="{23258EEF-07AC-4C6B-85A2-DB1B981731CA}"/>
    <cellStyle name="Normal 68 3 4 2" xfId="25499" xr:uid="{371AFDF4-88A8-41EB-A6A1-BA66B302F4AE}"/>
    <cellStyle name="Normal 68 3 4_PP" xfId="25500" xr:uid="{961310A6-4F88-49BD-A1D2-4DD6F1A79CA7}"/>
    <cellStyle name="Normal 68 3 5" xfId="25501" xr:uid="{A13AA043-30D8-4FDF-89C9-6260263AF418}"/>
    <cellStyle name="Normal 68 3_(2) SPGD Actuals" xfId="25502" xr:uid="{18221352-F555-430C-B3AD-8476912B3317}"/>
    <cellStyle name="Normal 68 4" xfId="25503" xr:uid="{99C25BC4-76B2-43C5-B336-22E1BFEEF78F}"/>
    <cellStyle name="Normal 68 4 2" xfId="25504" xr:uid="{0FFD8953-411C-497D-8616-BB3C69365EA7}"/>
    <cellStyle name="Normal 68 4 2 2" xfId="25505" xr:uid="{211766D5-8A20-4FB1-91FE-28E329FD3BAC}"/>
    <cellStyle name="Normal 68 4 2 2 2" xfId="25506" xr:uid="{4B0679B9-ABB7-440D-8906-946149630697}"/>
    <cellStyle name="Normal 68 4 2 3" xfId="25507" xr:uid="{3E6BAE0B-C899-4D1F-9702-BAEF3A2076D3}"/>
    <cellStyle name="Normal 68 4 2 3 2" xfId="25508" xr:uid="{ABEEB412-9DE7-4511-9C86-10F97216B1DC}"/>
    <cellStyle name="Normal 68 4 2 4" xfId="25509" xr:uid="{ABC08E42-09A3-4DB1-943F-EE903BED0975}"/>
    <cellStyle name="Normal 68 4 2_PP" xfId="25510" xr:uid="{95DB2455-6C75-4F3E-BEDE-CD19666E227F}"/>
    <cellStyle name="Normal 68 4 3" xfId="25511" xr:uid="{0C605845-4CA7-4532-A3C0-B5993B3887F3}"/>
    <cellStyle name="Normal 68 4 3 2" xfId="25512" xr:uid="{A0C272EB-6373-4FCB-A5CA-3F39BF73F3AE}"/>
    <cellStyle name="Normal 68 4 3 2 2" xfId="25513" xr:uid="{4BDEEFEA-8CDB-4542-BEF9-942AA84A13C8}"/>
    <cellStyle name="Normal 68 4 3 3" xfId="25514" xr:uid="{D745AF62-D525-4845-885D-CE11DE06B137}"/>
    <cellStyle name="Normal 68 4 3 3 2" xfId="25515" xr:uid="{4F99F063-4D8C-4D29-B9E1-ED8E5D42BC9F}"/>
    <cellStyle name="Normal 68 4 3 4" xfId="25516" xr:uid="{3BD14F7A-638E-4624-99E0-9C9715B40060}"/>
    <cellStyle name="Normal 68 4 3_PP" xfId="25517" xr:uid="{CD863B6D-B386-4EC0-8A83-C86537A8BF52}"/>
    <cellStyle name="Normal 68 4 4" xfId="25518" xr:uid="{BA168CE2-1297-4D2A-8EE4-22B87FB5D4A1}"/>
    <cellStyle name="Normal 68 4 5" xfId="25519" xr:uid="{88858DF0-86C9-4AE4-89F4-C2BAC0DCA2F5}"/>
    <cellStyle name="Normal 68 4_(2) SPGD Actuals" xfId="25520" xr:uid="{77F0E495-FA62-4F05-865D-573468B0E183}"/>
    <cellStyle name="Normal 68 5" xfId="25521" xr:uid="{2A31A1C8-23ED-45C0-8DD0-50B03974DCFB}"/>
    <cellStyle name="Normal 68 5 2" xfId="25522" xr:uid="{98EAA855-2365-47BC-87B2-2D8FE3494EF1}"/>
    <cellStyle name="Normal 68 5 2 2" xfId="25523" xr:uid="{093889EE-EB45-4C9B-98F9-8C938D9BA106}"/>
    <cellStyle name="Normal 68 5 2 2 2" xfId="25524" xr:uid="{6CE91223-0C0A-4BF9-9905-56AAC7D5DB4C}"/>
    <cellStyle name="Normal 68 5 2 3" xfId="25525" xr:uid="{DCDA9D48-773E-4954-BF8C-87AD3905777A}"/>
    <cellStyle name="Normal 68 5 2 3 2" xfId="25526" xr:uid="{9345FDE5-87E5-4B56-AF50-92DDD77D381A}"/>
    <cellStyle name="Normal 68 5 2 4" xfId="25527" xr:uid="{3CBD0F66-DFDB-4204-8AD9-9AA7D22D3E82}"/>
    <cellStyle name="Normal 68 5 2_PP" xfId="25528" xr:uid="{081BB58D-44D0-4D54-A27D-CA8679A072D6}"/>
    <cellStyle name="Normal 68 5 3" xfId="25529" xr:uid="{A1EB7CA2-3423-4EAB-9DCC-3584AB1C20F7}"/>
    <cellStyle name="Normal 68 5 3 2" xfId="25530" xr:uid="{4790240D-1277-4E27-A749-8A8D9CE93F91}"/>
    <cellStyle name="Normal 68 5 3 2 2" xfId="25531" xr:uid="{4A1AFF4C-A5E3-49A3-8D1F-77738181FB08}"/>
    <cellStyle name="Normal 68 5 3 3" xfId="25532" xr:uid="{D44B91B9-9DA8-4507-9E8D-BFA488BE0A4C}"/>
    <cellStyle name="Normal 68 5 3 3 2" xfId="25533" xr:uid="{512B207D-3591-44CB-9B13-27E406B05251}"/>
    <cellStyle name="Normal 68 5 3 4" xfId="25534" xr:uid="{79E56880-D6BA-4157-9B61-EF3FD3D36C99}"/>
    <cellStyle name="Normal 68 5 3_PP" xfId="25535" xr:uid="{DF85C2AA-FFFD-4FC3-948A-66551F516700}"/>
    <cellStyle name="Normal 68 5 4" xfId="25536" xr:uid="{EB559A2F-C45A-44D6-A8A7-E2A2EEE0D6C7}"/>
    <cellStyle name="Normal 68 5 4 2" xfId="25537" xr:uid="{AFC02DB3-0871-4298-840F-C5442FB2E655}"/>
    <cellStyle name="Normal 68 5 5" xfId="25538" xr:uid="{92D2D1C0-09B8-47B8-8F7A-DAA8962F08E9}"/>
    <cellStyle name="Normal 68 5 5 2" xfId="25539" xr:uid="{364CFBC7-F55B-4F3E-818E-1AF1771795A3}"/>
    <cellStyle name="Normal 68 5 6" xfId="25540" xr:uid="{3941D23F-062E-4315-8A8D-39376D5EAA70}"/>
    <cellStyle name="Normal 68 5_(2) SPGD Actuals" xfId="25541" xr:uid="{E0EA7185-506D-4331-8FDE-4A132672A4B5}"/>
    <cellStyle name="Normal 68 6" xfId="25542" xr:uid="{B4AAE31D-7CA2-410D-ABDA-F66C9E8AA734}"/>
    <cellStyle name="Normal 68 6 2" xfId="25543" xr:uid="{5D3C2444-107A-43BE-AFA5-565B292B7755}"/>
    <cellStyle name="Normal 68 6_PP" xfId="25544" xr:uid="{62BCD750-35D5-425B-B63E-5FF1A97047F2}"/>
    <cellStyle name="Normal 68 7" xfId="25545" xr:uid="{CED86CF0-2CC4-4705-A207-897C229722A5}"/>
    <cellStyle name="Normal 68 7 2" xfId="25546" xr:uid="{6782CF6E-0F6C-4B6F-B252-E30F760A7EB1}"/>
    <cellStyle name="Normal 68 7_PP" xfId="25547" xr:uid="{BE5BAB18-CE05-43B5-B505-D445230107A6}"/>
    <cellStyle name="Normal 68 8" xfId="25548" xr:uid="{365EF033-F5C2-4139-8B8D-F9E55E1036BA}"/>
    <cellStyle name="Normal 68 9" xfId="25549" xr:uid="{38B4F445-A1D1-4F12-9D27-E6BB6508F72C}"/>
    <cellStyle name="Normal 68_(1) Control" xfId="25550" xr:uid="{69C57910-07CE-4F59-BB08-F8C2EEE938BD}"/>
    <cellStyle name="Normal 681" xfId="25551" xr:uid="{AFD2798D-F348-411D-AD64-6604010F0F04}"/>
    <cellStyle name="Normal 681 2" xfId="25552" xr:uid="{2544EBFD-8DD9-4306-A56A-3AB6C5E195A3}"/>
    <cellStyle name="Normal 681_PP" xfId="25553" xr:uid="{CB4FAFEA-C10C-4052-AE0D-F96E28B3F810}"/>
    <cellStyle name="Normal 682" xfId="25554" xr:uid="{1A8F2B93-3923-40AE-A9A5-0C60E3B32A5E}"/>
    <cellStyle name="Normal 682 2" xfId="25555" xr:uid="{C7E68046-8A0A-4AAD-B5E6-60BB1361115A}"/>
    <cellStyle name="Normal 682_PP" xfId="25556" xr:uid="{CCECA8D8-6AB8-4DBE-85C4-F48D3DDA27EB}"/>
    <cellStyle name="Normal 683" xfId="25557" xr:uid="{C769F7CC-A8D5-44B1-9674-A096A5D7B3A2}"/>
    <cellStyle name="Normal 683 2" xfId="25558" xr:uid="{74801C8D-F02F-42B7-ABF4-F9F56066231C}"/>
    <cellStyle name="Normal 683_PP" xfId="25559" xr:uid="{E8AB5E48-6A58-41CF-8CBD-4BB2355ECE56}"/>
    <cellStyle name="Normal 685" xfId="25560" xr:uid="{76DDA603-E7F5-48E6-8805-4FE3EF1AD4AC}"/>
    <cellStyle name="Normal 685 2" xfId="25561" xr:uid="{6C25AE27-B628-413E-9A86-DFA82B847AA9}"/>
    <cellStyle name="Normal 685_PP" xfId="25562" xr:uid="{A2CBF206-3146-45C7-A301-60ED350B1EFA}"/>
    <cellStyle name="Normal 686" xfId="25563" xr:uid="{201F6F5D-A8B4-4515-9888-1903B281C2D0}"/>
    <cellStyle name="Normal 686 2" xfId="25564" xr:uid="{B4A8E03C-305B-49DE-A871-82535263D3B2}"/>
    <cellStyle name="Normal 686_PP" xfId="25565" xr:uid="{004A75A2-4831-4071-B814-08038E0935AB}"/>
    <cellStyle name="Normal 688" xfId="25566" xr:uid="{9219F01D-2970-4511-B8E2-4E9F6EE75887}"/>
    <cellStyle name="Normal 688 2" xfId="25567" xr:uid="{C82D84AB-8341-47EB-B14C-F29A613EFD6B}"/>
    <cellStyle name="Normal 688_PP" xfId="25568" xr:uid="{79835EAD-D6DA-4C93-BB88-177F00EC4E35}"/>
    <cellStyle name="Normal 689" xfId="25569" xr:uid="{2E11AD49-C51B-4D5E-9087-92AF9C5B92EB}"/>
    <cellStyle name="Normal 689 2" xfId="25570" xr:uid="{425245C8-A3F9-4C48-B16C-C452372B5B3D}"/>
    <cellStyle name="Normal 689_PP" xfId="25571" xr:uid="{299F482C-B2ED-41A0-91FB-63B11473C796}"/>
    <cellStyle name="Normal 69" xfId="25572" xr:uid="{24F3B33E-CCC3-462D-83A6-D4AC9E92E89B}"/>
    <cellStyle name="Normal 69 10" xfId="25573" xr:uid="{3DA0D50B-8812-44F7-8763-506D30DF6EAB}"/>
    <cellStyle name="Normal 69 2" xfId="25574" xr:uid="{82F11C5E-E792-4522-B825-BAAEA7385C80}"/>
    <cellStyle name="Normal 69 2 2" xfId="25575" xr:uid="{881ABD7C-8E46-43F4-9F61-5AE4DB86992B}"/>
    <cellStyle name="Normal 69 2 2 2" xfId="25576" xr:uid="{F8A11F4F-B945-4A86-B482-5AECD4041D08}"/>
    <cellStyle name="Normal 69 2 2 2 2" xfId="25577" xr:uid="{B811CE08-E510-4C65-8B1E-3F9E60A9BA91}"/>
    <cellStyle name="Normal 69 2 2 3" xfId="25578" xr:uid="{2E89F678-9D87-43C9-8506-C5309086038B}"/>
    <cellStyle name="Normal 69 2 2 3 2" xfId="25579" xr:uid="{FF5D875D-DADD-4562-8AB2-E805F611A3E8}"/>
    <cellStyle name="Normal 69 2 2 4" xfId="25580" xr:uid="{26482AEE-1C95-4E20-9988-56D352218096}"/>
    <cellStyle name="Normal 69 2 2_PP" xfId="25581" xr:uid="{8682F059-A229-43C3-A164-AC3F2863CA42}"/>
    <cellStyle name="Normal 69 2 3" xfId="25582" xr:uid="{1EB84BD9-438C-4F18-B182-666756B4637C}"/>
    <cellStyle name="Normal 69 2 3 2" xfId="25583" xr:uid="{C01C297D-1AC9-492F-A87A-C1DAEF4F3B4F}"/>
    <cellStyle name="Normal 69 2 3 2 2" xfId="25584" xr:uid="{88206E65-52D9-49CC-AB02-D5E058D4006B}"/>
    <cellStyle name="Normal 69 2 3 3" xfId="25585" xr:uid="{94E4E6AE-5F36-4062-83B2-7966F58C0FB2}"/>
    <cellStyle name="Normal 69 2 3 3 2" xfId="25586" xr:uid="{315B43FB-8DFF-4F9B-996B-09FACC204CC7}"/>
    <cellStyle name="Normal 69 2 3 4" xfId="25587" xr:uid="{2E72B828-DA26-4B3D-B2F6-4901D9CD5B65}"/>
    <cellStyle name="Normal 69 2 3_PP" xfId="25588" xr:uid="{79BC323B-7508-43C6-88A0-E7330715E33E}"/>
    <cellStyle name="Normal 69 2 4" xfId="25589" xr:uid="{4001B18C-5C3A-41D2-BE3D-36E958816FF4}"/>
    <cellStyle name="Normal 69 2_(2) SPGD Actuals" xfId="25590" xr:uid="{7EBC8E66-5015-4628-ABDC-1A852D10636B}"/>
    <cellStyle name="Normal 69 3" xfId="25591" xr:uid="{4CD5EADE-4471-4A24-8E8E-D86A7F87BB58}"/>
    <cellStyle name="Normal 69 3 2" xfId="25592" xr:uid="{E6274F3D-B722-47E2-9FF4-B7D006BBD650}"/>
    <cellStyle name="Normal 69 3 2 2" xfId="25593" xr:uid="{EE745531-415B-4C17-905F-A62AFE645AD4}"/>
    <cellStyle name="Normal 69 3 2 2 2" xfId="25594" xr:uid="{47D07D71-EB6E-42C0-BEF3-FF5E45BF3600}"/>
    <cellStyle name="Normal 69 3 2 3" xfId="25595" xr:uid="{DD9C117D-9D0E-4ADF-83EF-7CC2F9F88665}"/>
    <cellStyle name="Normal 69 3 2 3 2" xfId="25596" xr:uid="{EFC654F5-1F82-46D3-BBDF-78980D081BCB}"/>
    <cellStyle name="Normal 69 3 2 4" xfId="25597" xr:uid="{95BFF61B-38AE-4BD1-A033-B565540951D6}"/>
    <cellStyle name="Normal 69 3 2_PP" xfId="25598" xr:uid="{9B3D12B5-A93C-4E1B-922D-DD65CC121141}"/>
    <cellStyle name="Normal 69 3 3" xfId="25599" xr:uid="{5AFCFD74-28ED-4156-9BB6-71B91FC72F41}"/>
    <cellStyle name="Normal 69 3 3 2" xfId="25600" xr:uid="{D83EA6FD-6181-4B7F-B172-B2DDAB6C3F93}"/>
    <cellStyle name="Normal 69 3 3 2 2" xfId="25601" xr:uid="{B066077D-BB2E-467F-8B8F-09E5B3139913}"/>
    <cellStyle name="Normal 69 3 3 3" xfId="25602" xr:uid="{D7D4BAD1-4BDA-4058-BF56-A28ECAD0FD77}"/>
    <cellStyle name="Normal 69 3 3 3 2" xfId="25603" xr:uid="{034869C5-6DFC-4C59-9944-AD70DE588031}"/>
    <cellStyle name="Normal 69 3 3 4" xfId="25604" xr:uid="{B9E22A26-D8BD-4175-A79D-25641918B877}"/>
    <cellStyle name="Normal 69 3 3_PP" xfId="25605" xr:uid="{65BAB54A-55C0-47DD-BA3D-88F62A9343EC}"/>
    <cellStyle name="Normal 69 3 4" xfId="25606" xr:uid="{937DDEB3-660F-424A-9952-AE1902A0F96D}"/>
    <cellStyle name="Normal 69 3 4 2" xfId="25607" xr:uid="{2B08EFB8-5006-4EEC-A4F8-4F841E15FDAD}"/>
    <cellStyle name="Normal 69 3 5" xfId="25608" xr:uid="{F1B8585C-A0FE-47BD-92B7-2108D797DB6F}"/>
    <cellStyle name="Normal 69 3 5 2" xfId="25609" xr:uid="{2D1BC046-30A2-4E18-AC77-EA328C87E968}"/>
    <cellStyle name="Normal 69 3_(2) SPGD Actuals" xfId="25610" xr:uid="{A6754341-F061-403D-854F-5F73A49C9035}"/>
    <cellStyle name="Normal 69 4" xfId="25611" xr:uid="{9A7B4077-AD1E-48A1-A9BE-B4A0703579D0}"/>
    <cellStyle name="Normal 69 4 2" xfId="25612" xr:uid="{DD48E10C-5D86-49D8-8248-BF014B6DA195}"/>
    <cellStyle name="Normal 69 4 2 2" xfId="25613" xr:uid="{03F904A0-534A-4C02-801A-36F2B740AF82}"/>
    <cellStyle name="Normal 69 4 2 2 2" xfId="25614" xr:uid="{EA4B97A4-C66E-4D5D-A6D9-AF2A015C5F9A}"/>
    <cellStyle name="Normal 69 4 2 3" xfId="25615" xr:uid="{CDBF7EF9-5A5D-4868-8629-D1D6811A23BF}"/>
    <cellStyle name="Normal 69 4 2 3 2" xfId="25616" xr:uid="{69A504B8-1042-4123-A82B-DA21D70C7892}"/>
    <cellStyle name="Normal 69 4 2 4" xfId="25617" xr:uid="{2D38D29A-5849-44FA-861B-34CD19846ADE}"/>
    <cellStyle name="Normal 69 4 2_PP" xfId="25618" xr:uid="{948A23D9-6C21-499C-878F-0668C62CC1BC}"/>
    <cellStyle name="Normal 69 4 3" xfId="25619" xr:uid="{E4A1EECF-5954-4B22-B859-3F250978D2DF}"/>
    <cellStyle name="Normal 69 4 3 2" xfId="25620" xr:uid="{920CA06E-4888-47D3-96EC-2FFE9357FE47}"/>
    <cellStyle name="Normal 69 4 3 2 2" xfId="25621" xr:uid="{66C8EAB2-C3EA-4017-8A1B-503F84BC8C66}"/>
    <cellStyle name="Normal 69 4 3 3" xfId="25622" xr:uid="{690FBC8D-4BE1-49E6-932E-E45354ABE477}"/>
    <cellStyle name="Normal 69 4 3 3 2" xfId="25623" xr:uid="{9C9B23DC-3C82-4910-8354-CDBB4EE3D15A}"/>
    <cellStyle name="Normal 69 4 3 4" xfId="25624" xr:uid="{C8C37FEB-D0FB-48AC-8E9B-DF1FCD4C67BA}"/>
    <cellStyle name="Normal 69 4 3_PP" xfId="25625" xr:uid="{2DD6C3B3-777A-4DB4-8CA2-3C4F30A61A83}"/>
    <cellStyle name="Normal 69 4 4" xfId="25626" xr:uid="{C5D02F7C-000A-4B8D-8D1E-9E72384291EF}"/>
    <cellStyle name="Normal 69 4 4 2" xfId="25627" xr:uid="{F4D937CF-AA32-486B-A634-D04F1B74268A}"/>
    <cellStyle name="Normal 69 4 5" xfId="25628" xr:uid="{833084E0-E5E9-46E2-97C6-7B3B45BD5307}"/>
    <cellStyle name="Normal 69 4 5 2" xfId="25629" xr:uid="{F02620E1-3087-4461-BF9C-48F2D431E491}"/>
    <cellStyle name="Normal 69 4 6" xfId="25630" xr:uid="{23FEA095-4220-4557-BC48-06645EEE5E64}"/>
    <cellStyle name="Normal 69 4_(2) SPGD Actuals" xfId="25631" xr:uid="{80236C86-1634-4B49-9C4E-1FA16AD4F21E}"/>
    <cellStyle name="Normal 69 5" xfId="25632" xr:uid="{BB844EA1-1C05-4F32-AE89-9562DEC205D3}"/>
    <cellStyle name="Normal 69 5 2" xfId="25633" xr:uid="{8708C20A-9B89-4F61-8319-E6B883468489}"/>
    <cellStyle name="Normal 69 5 2 2" xfId="25634" xr:uid="{884A92CD-C55E-4A3C-8227-36FD5835555B}"/>
    <cellStyle name="Normal 69 5 2 2 2" xfId="25635" xr:uid="{AEFB1600-0C75-4A0B-AA0C-CAFD940F64FB}"/>
    <cellStyle name="Normal 69 5 2 3" xfId="25636" xr:uid="{C8C6A985-A858-47D2-8F8C-D10EC18D08AA}"/>
    <cellStyle name="Normal 69 5 2 3 2" xfId="25637" xr:uid="{8053656F-9B4C-4881-9329-D069771C771C}"/>
    <cellStyle name="Normal 69 5 2 4" xfId="25638" xr:uid="{D0EE3B97-45DA-4DD8-AC82-FBB6CCBEED55}"/>
    <cellStyle name="Normal 69 5 2_PP" xfId="25639" xr:uid="{804174F4-03F2-487D-8B58-230C7B55DC23}"/>
    <cellStyle name="Normal 69 5 3" xfId="25640" xr:uid="{3B4226C3-11EE-4684-A8C6-74C959850824}"/>
    <cellStyle name="Normal 69 5 3 2" xfId="25641" xr:uid="{1763FC68-80AC-41F6-97E3-57D437D0A34A}"/>
    <cellStyle name="Normal 69 5 3 2 2" xfId="25642" xr:uid="{6F6ED29B-735B-4BCC-AE35-A084B4C5B152}"/>
    <cellStyle name="Normal 69 5 3 3" xfId="25643" xr:uid="{4FB14C2F-81DC-4CDC-9B92-7CBEB5B50D64}"/>
    <cellStyle name="Normal 69 5 3 3 2" xfId="25644" xr:uid="{42FF2022-4718-4642-BA60-48FB7AC3C892}"/>
    <cellStyle name="Normal 69 5 3 4" xfId="25645" xr:uid="{9BC202C7-F58C-49C6-AA7F-AD9DB79AD26B}"/>
    <cellStyle name="Normal 69 5 3_PP" xfId="25646" xr:uid="{D0C18633-2EA4-46BB-A79A-87D7BC0FEFFE}"/>
    <cellStyle name="Normal 69 5 4" xfId="25647" xr:uid="{7518FE35-3EBA-4223-BB5B-5C1B61AD5624}"/>
    <cellStyle name="Normal 69 5 4 2" xfId="25648" xr:uid="{27C3C6DA-0B52-48DD-80EE-FF09FA93B7B0}"/>
    <cellStyle name="Normal 69 5 5" xfId="25649" xr:uid="{B73092CB-CFB4-4B25-B318-8A826C4D2F48}"/>
    <cellStyle name="Normal 69 5 5 2" xfId="25650" xr:uid="{5CE8D32C-6F82-4B5E-B143-78AE7842E85F}"/>
    <cellStyle name="Normal 69 5 6" xfId="25651" xr:uid="{2AF931FB-EE55-4E2A-AA4A-1C122F214345}"/>
    <cellStyle name="Normal 69 5_(2) SPGD Actuals" xfId="25652" xr:uid="{A58CB238-1A64-4AA2-8108-FAA7D2427EA9}"/>
    <cellStyle name="Normal 69 6" xfId="25653" xr:uid="{87D33986-56F9-462F-B640-4C14404516FC}"/>
    <cellStyle name="Normal 69 6 2" xfId="25654" xr:uid="{1775417F-E504-4E3C-8ABC-050BAEFFBE40}"/>
    <cellStyle name="Normal 69 6 2 2" xfId="25655" xr:uid="{434CCE59-BAE0-4C62-B449-95B1DC4E630A}"/>
    <cellStyle name="Normal 69 6 3" xfId="25656" xr:uid="{DE1B13FE-AACD-4A67-89A1-5B18D962DB82}"/>
    <cellStyle name="Normal 69 6 3 2" xfId="25657" xr:uid="{E4E7CFA4-9AF4-431B-8B72-DCB3401E6656}"/>
    <cellStyle name="Normal 69 6 4" xfId="25658" xr:uid="{F218FE8A-8F32-46AE-9BBC-2A829B56F0E3}"/>
    <cellStyle name="Normal 69 6_PP" xfId="25659" xr:uid="{58102C7A-3D64-485B-8AE8-B9E3FC781C5B}"/>
    <cellStyle name="Normal 69 7" xfId="25660" xr:uid="{5ED464C7-F03C-4FD1-AAC2-0C48C988D4AF}"/>
    <cellStyle name="Normal 69 7 2" xfId="25661" xr:uid="{A27B8C33-1158-4698-9B54-B7C10A87A7BF}"/>
    <cellStyle name="Normal 69 7 2 2" xfId="25662" xr:uid="{09AFBC68-7446-42A7-836D-412995348232}"/>
    <cellStyle name="Normal 69 7 3" xfId="25663" xr:uid="{8E451AF6-E8E3-4E47-9685-A231A430CDBD}"/>
    <cellStyle name="Normal 69 7 3 2" xfId="25664" xr:uid="{1E7A65B2-84AC-49EF-B2C1-A745609A4386}"/>
    <cellStyle name="Normal 69 7 4" xfId="25665" xr:uid="{C983222B-FBF4-4CEF-A569-88695FA7024B}"/>
    <cellStyle name="Normal 69 7_PP" xfId="25666" xr:uid="{B0DA3D24-3E35-4B49-AF5F-2366018A0B83}"/>
    <cellStyle name="Normal 69 8" xfId="25667" xr:uid="{B2D87334-277B-4D69-94C9-34262B8EB967}"/>
    <cellStyle name="Normal 69 8 2" xfId="25668" xr:uid="{56407478-D985-47EF-A20B-C58061C3B71B}"/>
    <cellStyle name="Normal 69 8 2 2" xfId="25669" xr:uid="{02DD4449-D010-4FBC-A9D2-A978E3E5A979}"/>
    <cellStyle name="Normal 69 8 3" xfId="25670" xr:uid="{5F09CFC8-DE28-4C97-8C5F-19D3FC83B294}"/>
    <cellStyle name="Normal 69 8 3 2" xfId="25671" xr:uid="{6358B1D6-E2F1-4E97-A076-CDA82988F051}"/>
    <cellStyle name="Normal 69 8 4" xfId="25672" xr:uid="{61909336-4CE5-4F14-8A34-5E4EAAF41414}"/>
    <cellStyle name="Normal 69 8_PP" xfId="25673" xr:uid="{60CE0690-BD96-461B-9A15-D043C18858CF}"/>
    <cellStyle name="Normal 69 9" xfId="25674" xr:uid="{1402FE4A-CE22-401E-A95A-F2B999E8975E}"/>
    <cellStyle name="Normal 69_(1) Control" xfId="25675" xr:uid="{7D2ABB46-659C-4664-BD91-734786C8C7AA}"/>
    <cellStyle name="Normal 690" xfId="25676" xr:uid="{9572561F-6BD3-4E24-A069-CC5040FEEC33}"/>
    <cellStyle name="Normal 690 2" xfId="25677" xr:uid="{EB9EDB6A-F14A-4C61-9950-544BAC3903AE}"/>
    <cellStyle name="Normal 690_PP" xfId="25678" xr:uid="{D9DAA869-43BB-4636-813E-5D4C43E15C1E}"/>
    <cellStyle name="Normal 693" xfId="25679" xr:uid="{EA3389FD-9CC2-4EA3-A922-E7E4C2DD8508}"/>
    <cellStyle name="Normal 693 2" xfId="25680" xr:uid="{7A9CDE76-FE13-4AA4-BF2A-1EF3BA254591}"/>
    <cellStyle name="Normal 693_PP" xfId="25681" xr:uid="{CB8BCAFA-9D1C-4435-822E-BE79F2D8F34E}"/>
    <cellStyle name="Normal 7" xfId="141" xr:uid="{00000000-0005-0000-0000-0000A5000000}"/>
    <cellStyle name="Normal 7 10" xfId="25682" xr:uid="{C3F2C31D-D747-494C-A547-3F3EFB172ABB}"/>
    <cellStyle name="Normal 7 10 2" xfId="25683" xr:uid="{A3AE914E-1EF6-4380-9737-6E24133A751C}"/>
    <cellStyle name="Normal 7 10_PP" xfId="25684" xr:uid="{A86EE0DE-29C3-447F-BAA7-7AA059965C6B}"/>
    <cellStyle name="Normal 7 11" xfId="25685" xr:uid="{2E2D9A46-1253-40A7-B50B-4EB43D12EE89}"/>
    <cellStyle name="Normal 7 11 2" xfId="25686" xr:uid="{7578D100-4119-4F72-B4F2-44D016F92F76}"/>
    <cellStyle name="Normal 7 11 3" xfId="25687" xr:uid="{546AA5E1-8843-423F-B92E-038AE0CB1D30}"/>
    <cellStyle name="Normal 7 11_PP" xfId="25688" xr:uid="{BEB5AB36-3596-4A27-B77D-13EDB9BEF57B}"/>
    <cellStyle name="Normal 7 12" xfId="25689" xr:uid="{289FF5C2-6F9B-4285-90BA-561DF8C2F237}"/>
    <cellStyle name="Normal 7 12 2" xfId="25690" xr:uid="{AAA860AE-338D-40DE-BC9F-8A87C7B585F1}"/>
    <cellStyle name="Normal 7 12_Summary-Mgt.Report" xfId="25691" xr:uid="{B410C86C-7FB1-4935-9B83-B063296754E4}"/>
    <cellStyle name="Normal 7 13" xfId="25692" xr:uid="{2D8C3C31-DAC8-44E1-BE75-65DC0E08F308}"/>
    <cellStyle name="Normal 7 13 2" xfId="25693" xr:uid="{5063A0D9-18E0-44B9-8E58-1ED92047265A}"/>
    <cellStyle name="Normal 7 14" xfId="25694" xr:uid="{B19CA0D6-2F42-461F-8CDC-5E4F73158F9E}"/>
    <cellStyle name="Normal 7 14 2" xfId="25695" xr:uid="{5CD9365F-48B4-4F53-9BBE-739D33FD96BC}"/>
    <cellStyle name="Normal 7 2" xfId="142" xr:uid="{00000000-0005-0000-0000-0000A6000000}"/>
    <cellStyle name="Normal 7 2 2" xfId="25696" xr:uid="{87F67EB0-C4C2-4D32-AE01-22CA75F44D54}"/>
    <cellStyle name="Normal 7 2 2 10" xfId="25697" xr:uid="{1A8A66DE-22A0-43F2-93AD-9AE0494EC9A0}"/>
    <cellStyle name="Normal 7 2 2 2" xfId="25698" xr:uid="{2B2953BF-F683-497A-8C3B-718323916A06}"/>
    <cellStyle name="Normal 7 2 2 2 2" xfId="25699" xr:uid="{EA47DCE0-39EB-4DA5-AD40-D4C9244A4BCF}"/>
    <cellStyle name="Normal 7 2 2 2 2 2" xfId="25700" xr:uid="{0B0E5438-D50F-4BBA-8C81-94EB85151A3E}"/>
    <cellStyle name="Normal 7 2 2 2 2 2 2" xfId="25701" xr:uid="{B4138E81-0954-4BF3-89D7-4C85818E3BB0}"/>
    <cellStyle name="Normal 7 2 2 2 2 3" xfId="25702" xr:uid="{BEB254A8-B176-47C5-BC29-66386D0EAC1A}"/>
    <cellStyle name="Normal 7 2 2 2 2 3 2" xfId="25703" xr:uid="{AA4BCD50-9F75-44EC-819B-8FD544BCAD2A}"/>
    <cellStyle name="Normal 7 2 2 2 2 4" xfId="25704" xr:uid="{20C527D3-7B95-44A6-B2B7-7BC407497C93}"/>
    <cellStyle name="Normal 7 2 2 2 2_PP" xfId="25705" xr:uid="{E40AD8CA-429B-4D36-89C0-BBBFFB02212C}"/>
    <cellStyle name="Normal 7 2 2 2 3" xfId="25706" xr:uid="{BCB1B117-1416-471E-A6CF-7ED7F36067D9}"/>
    <cellStyle name="Normal 7 2 2 2 3 2" xfId="25707" xr:uid="{947E40E7-BB95-4E75-B882-F017267F7537}"/>
    <cellStyle name="Normal 7 2 2 2 3 2 2" xfId="25708" xr:uid="{BE56559F-8177-4A30-AEA3-4A4A6B36448B}"/>
    <cellStyle name="Normal 7 2 2 2 3 3" xfId="25709" xr:uid="{734D360F-04B0-4498-A471-143A5A171A47}"/>
    <cellStyle name="Normal 7 2 2 2 3 3 2" xfId="25710" xr:uid="{0718E53A-52F6-47F1-AA52-FAABE908E0F7}"/>
    <cellStyle name="Normal 7 2 2 2 3 4" xfId="25711" xr:uid="{2D33988F-483D-42CA-92C4-1F06FBD25655}"/>
    <cellStyle name="Normal 7 2 2 2 3_PP" xfId="25712" xr:uid="{791C2035-32CE-46E4-8FC9-2B3C9F9F690B}"/>
    <cellStyle name="Normal 7 2 2 2 4" xfId="25713" xr:uid="{3823CB17-D800-4952-9C1A-DB920959FDCA}"/>
    <cellStyle name="Normal 7 2 2 2 4 2" xfId="25714" xr:uid="{765FB48C-8F8F-4A5B-BC75-F5F18BD5A3CD}"/>
    <cellStyle name="Normal 7 2 2 2 5" xfId="25715" xr:uid="{F090D270-4E0B-49A8-8C48-8543A984FD10}"/>
    <cellStyle name="Normal 7 2 2 2 5 2" xfId="25716" xr:uid="{001DCA08-08F0-4E45-9C91-7AD015C4E087}"/>
    <cellStyle name="Normal 7 2 2 2 6" xfId="25717" xr:uid="{1DE657A1-1E69-491F-B88A-1D9387C5BAE6}"/>
    <cellStyle name="Normal 7 2 2 2_(2) SPGD Actuals" xfId="25718" xr:uid="{5DDD8BD9-FA37-479E-A8B2-B74CB571EBBD}"/>
    <cellStyle name="Normal 7 2 2 3" xfId="25719" xr:uid="{C902C36B-03BA-4184-AE29-023C56BA567F}"/>
    <cellStyle name="Normal 7 2 2 3 2" xfId="25720" xr:uid="{852B8ECF-0A19-43A6-BF73-6097A6274C57}"/>
    <cellStyle name="Normal 7 2 2 3 2 2" xfId="25721" xr:uid="{CB562213-FE5E-4FCB-A2EC-88AFCAEF8F88}"/>
    <cellStyle name="Normal 7 2 2 3 2 2 2" xfId="25722" xr:uid="{D36C1318-7FFD-4187-9AF0-6898DDFB52DC}"/>
    <cellStyle name="Normal 7 2 2 3 2 3" xfId="25723" xr:uid="{12012EB8-FFF5-47A3-BA99-AAD08C7E9EEB}"/>
    <cellStyle name="Normal 7 2 2 3 2 3 2" xfId="25724" xr:uid="{30D73CC0-98E6-4826-BA9D-6C86BFF116DC}"/>
    <cellStyle name="Normal 7 2 2 3 2 4" xfId="25725" xr:uid="{962A72AD-2A24-4C90-BC99-EC679BFE211B}"/>
    <cellStyle name="Normal 7 2 2 3 2_PP" xfId="25726" xr:uid="{E6F5ADC7-AAE9-4496-91B6-D5E639723C69}"/>
    <cellStyle name="Normal 7 2 2 3 3" xfId="25727" xr:uid="{F8853CC0-36F5-42C3-B3FE-C0F759C9B64A}"/>
    <cellStyle name="Normal 7 2 2 3 3 2" xfId="25728" xr:uid="{FA31AAAC-A75E-4A04-A496-A0D6306F0864}"/>
    <cellStyle name="Normal 7 2 2 3 3 2 2" xfId="25729" xr:uid="{8DA2CF92-8422-44EC-A262-9012C5D5BDBE}"/>
    <cellStyle name="Normal 7 2 2 3 3 3" xfId="25730" xr:uid="{55C28A4F-197F-45A8-AB18-E2E1231B4C3E}"/>
    <cellStyle name="Normal 7 2 2 3 3 3 2" xfId="25731" xr:uid="{831BB968-923E-4117-8CDF-FC6ADA97959E}"/>
    <cellStyle name="Normal 7 2 2 3 3 4" xfId="25732" xr:uid="{8B7C03E2-E5C2-448D-A707-BC79F8C0ED5B}"/>
    <cellStyle name="Normal 7 2 2 3 3_PP" xfId="25733" xr:uid="{0524CFF2-9F15-4332-AF04-C122AD101231}"/>
    <cellStyle name="Normal 7 2 2 3 4" xfId="25734" xr:uid="{2E095441-96CF-4B66-9397-A55ADD24F8CD}"/>
    <cellStyle name="Normal 7 2 2 3 4 2" xfId="25735" xr:uid="{DD9C8109-6A8B-4095-92EC-522BE04C60A5}"/>
    <cellStyle name="Normal 7 2 2 3 5" xfId="25736" xr:uid="{94609E92-F0D1-489C-9BF7-3AAB256473E5}"/>
    <cellStyle name="Normal 7 2 2 3 5 2" xfId="25737" xr:uid="{8AFD841A-6B93-4487-AA34-AC5D4889AF1F}"/>
    <cellStyle name="Normal 7 2 2 3 6" xfId="25738" xr:uid="{8A776507-573B-4C08-931F-02521E667DB1}"/>
    <cellStyle name="Normal 7 2 2 3_(2) SPGD Actuals" xfId="25739" xr:uid="{FEECCACF-4BBE-4532-8927-4F27A14391F0}"/>
    <cellStyle name="Normal 7 2 2 4" xfId="25740" xr:uid="{0877AA61-91DE-4EB8-9004-02DCDE7035B4}"/>
    <cellStyle name="Normal 7 2 2 4 2" xfId="25741" xr:uid="{3BEAAD95-E456-4BC9-A175-22D2F6CB2DA9}"/>
    <cellStyle name="Normal 7 2 2 4 2 2" xfId="25742" xr:uid="{82E7B46D-CE1B-4AA2-BF2D-49AA33B039DC}"/>
    <cellStyle name="Normal 7 2 2 4 2 2 2" xfId="25743" xr:uid="{758694C4-5374-404D-8A86-ABDB116A8AC5}"/>
    <cellStyle name="Normal 7 2 2 4 2 3" xfId="25744" xr:uid="{6E6D8697-FFEA-40AE-BDE1-20346464E538}"/>
    <cellStyle name="Normal 7 2 2 4 2 3 2" xfId="25745" xr:uid="{5D4273F5-3A99-41FE-AF3A-6CE767C27377}"/>
    <cellStyle name="Normal 7 2 2 4 2 4" xfId="25746" xr:uid="{2376A945-8AC5-493C-BFB0-23CA88B215A2}"/>
    <cellStyle name="Normal 7 2 2 4 2_PP" xfId="25747" xr:uid="{76CB8AFF-4B6A-488A-BEFA-A23AB10EC821}"/>
    <cellStyle name="Normal 7 2 2 4 3" xfId="25748" xr:uid="{F54CE4DC-5457-48F8-AB9A-256849466580}"/>
    <cellStyle name="Normal 7 2 2 4 3 2" xfId="25749" xr:uid="{CCC3DA41-B210-423B-8C4F-0429168C4E12}"/>
    <cellStyle name="Normal 7 2 2 4 3 2 2" xfId="25750" xr:uid="{1E273EAD-E0EB-4021-8C76-72F2C09300E6}"/>
    <cellStyle name="Normal 7 2 2 4 3 3" xfId="25751" xr:uid="{71618706-9939-4FFB-BEE9-7AB5AF9BD07A}"/>
    <cellStyle name="Normal 7 2 2 4 3 3 2" xfId="25752" xr:uid="{E7EEB60E-F7BA-4930-B914-61E194403789}"/>
    <cellStyle name="Normal 7 2 2 4 3 4" xfId="25753" xr:uid="{44807FE2-9347-465D-988C-073B1ACB8BD8}"/>
    <cellStyle name="Normal 7 2 2 4 3_PP" xfId="25754" xr:uid="{EAD6EE11-35D7-44FE-A321-2BF660DEAB8E}"/>
    <cellStyle name="Normal 7 2 2 4 4" xfId="25755" xr:uid="{6186530B-2251-4D0E-8B6E-0E7C85458B4E}"/>
    <cellStyle name="Normal 7 2 2 4 4 2" xfId="25756" xr:uid="{EE785C86-7A94-4F03-9AA3-DB879E950844}"/>
    <cellStyle name="Normal 7 2 2 4 5" xfId="25757" xr:uid="{9E73B2F7-2A7C-4F69-B14D-48E5301AF7ED}"/>
    <cellStyle name="Normal 7 2 2 4 5 2" xfId="25758" xr:uid="{F2BF579A-E60A-45F4-A0D1-6F657ECB7A7A}"/>
    <cellStyle name="Normal 7 2 2 4 6" xfId="25759" xr:uid="{78D9D13B-BBF9-4B1A-9B28-7C7D3C01AEE4}"/>
    <cellStyle name="Normal 7 2 2 4_(2) SPGD Actuals" xfId="25760" xr:uid="{CF641B2B-F40D-4BFB-B2E2-2732F3B98394}"/>
    <cellStyle name="Normal 7 2 2 5" xfId="25761" xr:uid="{3F4EE389-1ED3-4519-83BA-2129BF629AAA}"/>
    <cellStyle name="Normal 7 2 2 5 2" xfId="25762" xr:uid="{23079B08-FB0D-449A-9201-DA08A01439F7}"/>
    <cellStyle name="Normal 7 2 2 5 2 2" xfId="25763" xr:uid="{6D09F4D1-7093-48BD-A48C-48EDBC675282}"/>
    <cellStyle name="Normal 7 2 2 5 2 2 2" xfId="25764" xr:uid="{32085EC9-D87F-42AA-A9A2-39665A39FE9D}"/>
    <cellStyle name="Normal 7 2 2 5 2 3" xfId="25765" xr:uid="{3D308846-7C4A-4C88-962F-CFA1ADB18059}"/>
    <cellStyle name="Normal 7 2 2 5 2 3 2" xfId="25766" xr:uid="{2F152DEE-CBBB-4CDD-B2AC-32E36FCCE078}"/>
    <cellStyle name="Normal 7 2 2 5 2 4" xfId="25767" xr:uid="{029FEADA-9F8C-49F3-AB7E-DED36DE33183}"/>
    <cellStyle name="Normal 7 2 2 5 2_PP" xfId="25768" xr:uid="{5047D5B5-E72C-4E1C-B7A1-B41263C9DE69}"/>
    <cellStyle name="Normal 7 2 2 5 3" xfId="25769" xr:uid="{185E6600-8A26-42C7-B7C3-146118B6F961}"/>
    <cellStyle name="Normal 7 2 2 5 3 2" xfId="25770" xr:uid="{222554AA-829B-4825-9E11-90C82CA441CA}"/>
    <cellStyle name="Normal 7 2 2 5 3 2 2" xfId="25771" xr:uid="{BAE47F0D-F315-4B98-B9A3-5C9D49E68D59}"/>
    <cellStyle name="Normal 7 2 2 5 3 3" xfId="25772" xr:uid="{246958D4-BA43-47A3-BDDD-8D24C2A00409}"/>
    <cellStyle name="Normal 7 2 2 5 3 3 2" xfId="25773" xr:uid="{214C70A6-262D-44C1-B810-C4C41FE30F6A}"/>
    <cellStyle name="Normal 7 2 2 5 3 4" xfId="25774" xr:uid="{FD811BF9-51CF-4822-81C2-96E44B588048}"/>
    <cellStyle name="Normal 7 2 2 5 3_PP" xfId="25775" xr:uid="{1A49E7F4-7E22-4E74-8C0E-A6A9A7E535D7}"/>
    <cellStyle name="Normal 7 2 2 5 4" xfId="25776" xr:uid="{5D738C2A-6555-4F9A-AD6B-3516CCB2D0C2}"/>
    <cellStyle name="Normal 7 2 2 5 4 2" xfId="25777" xr:uid="{7080E8B0-A679-4EAB-AC47-7804FE7C1594}"/>
    <cellStyle name="Normal 7 2 2 5 5" xfId="25778" xr:uid="{595E653E-181F-49AC-8BCE-CF2713A1B23A}"/>
    <cellStyle name="Normal 7 2 2 5 5 2" xfId="25779" xr:uid="{93F8F7CA-13A0-4EBF-8820-A8501A41451A}"/>
    <cellStyle name="Normal 7 2 2 5 6" xfId="25780" xr:uid="{F52D32CC-AD91-4FB8-85EF-16B6258E6DBE}"/>
    <cellStyle name="Normal 7 2 2 5_(2) SPGD Actuals" xfId="25781" xr:uid="{A0E197D3-7889-41CB-8994-01390DAAC817}"/>
    <cellStyle name="Normal 7 2 2 6" xfId="25782" xr:uid="{9221757E-4AFF-487D-AFDB-D5798C8F9063}"/>
    <cellStyle name="Normal 7 2 2 6 2" xfId="25783" xr:uid="{D1640CEF-741A-4BD1-A6EC-346BED81DF1C}"/>
    <cellStyle name="Normal 7 2 2 6 2 2" xfId="25784" xr:uid="{CB2378E3-43A7-4BA2-B92E-401B05FB2950}"/>
    <cellStyle name="Normal 7 2 2 6 3" xfId="25785" xr:uid="{22D9A160-9689-442A-BF1E-DFAB92533E78}"/>
    <cellStyle name="Normal 7 2 2 6 3 2" xfId="25786" xr:uid="{0F16D3A9-0145-4519-A32D-A11F1E86D990}"/>
    <cellStyle name="Normal 7 2 2 6 4" xfId="25787" xr:uid="{4744D0E6-DAF1-450B-971D-550AD8BB867C}"/>
    <cellStyle name="Normal 7 2 2 6_PP" xfId="25788" xr:uid="{3AA5E9FB-A510-4013-9A50-79FFED5B2189}"/>
    <cellStyle name="Normal 7 2 2 7" xfId="25789" xr:uid="{D9F537B3-168F-48AA-A90E-A8DE86A171FC}"/>
    <cellStyle name="Normal 7 2 2 7 2" xfId="25790" xr:uid="{F54A2713-A8A9-42DD-A8C3-5DE29CCE1FF4}"/>
    <cellStyle name="Normal 7 2 2 7 2 2" xfId="25791" xr:uid="{B042A75B-237F-4CFA-BDA2-03FC4C4A3D10}"/>
    <cellStyle name="Normal 7 2 2 7 3" xfId="25792" xr:uid="{86058DE1-6CD8-4852-90B5-57C22AF0FBA8}"/>
    <cellStyle name="Normal 7 2 2 7 3 2" xfId="25793" xr:uid="{5D104DD3-81DB-4A3A-BE6E-B4198BE4A134}"/>
    <cellStyle name="Normal 7 2 2 7 4" xfId="25794" xr:uid="{7E0D7E72-A818-44DC-836E-459C82F902CB}"/>
    <cellStyle name="Normal 7 2 2 7_PP" xfId="25795" xr:uid="{4C884F02-F663-4667-9991-4FFF982C8370}"/>
    <cellStyle name="Normal 7 2 2 8" xfId="25796" xr:uid="{BE7307C2-8CA9-4B3B-9676-62134683A5F5}"/>
    <cellStyle name="Normal 7 2 2 9" xfId="25797" xr:uid="{B8EBCEF7-A241-4B36-8F3D-02A952BA2693}"/>
    <cellStyle name="Normal 7 2 2_(1a) Quarterly" xfId="25798" xr:uid="{CB10BA1B-DBCF-49B5-94D7-B51658723075}"/>
    <cellStyle name="Normal 7 2 3" xfId="25799" xr:uid="{4A2E886A-1355-4A7A-9F0C-C06CAC8025E4}"/>
    <cellStyle name="Normal 7 2 3 2" xfId="25800" xr:uid="{B2BE2553-E1FA-4733-97F5-EAB15E507E15}"/>
    <cellStyle name="Normal 7 2 3 2 2" xfId="25801" xr:uid="{5888D888-B8FD-443C-9EFA-89D9390866C1}"/>
    <cellStyle name="Normal 7 2 3 2 2 2" xfId="25802" xr:uid="{90EDD27C-5B2A-4477-A488-97F77B531A9D}"/>
    <cellStyle name="Normal 7 2 3 2 3" xfId="25803" xr:uid="{0C84437C-9111-4227-83F3-F063FE7EBE68}"/>
    <cellStyle name="Normal 7 2 3 2 3 2" xfId="25804" xr:uid="{A5F416B1-686F-4AA5-8773-245F54619567}"/>
    <cellStyle name="Normal 7 2 3 2 4" xfId="25805" xr:uid="{0F143D06-B574-4A42-923B-913C2D552DE4}"/>
    <cellStyle name="Normal 7 2 3 2_PP" xfId="25806" xr:uid="{3A503C35-966B-4859-9FAD-816A5AE8864B}"/>
    <cellStyle name="Normal 7 2 3 3" xfId="25807" xr:uid="{2A2F2C51-CAF0-4852-B663-8465703CF7B5}"/>
    <cellStyle name="Normal 7 2 3 3 2" xfId="25808" xr:uid="{DFFF0F66-C625-4146-9423-75DDD6176B94}"/>
    <cellStyle name="Normal 7 2 3 3 2 2" xfId="25809" xr:uid="{88689F3D-B7DB-488E-AC7A-32718B054AE1}"/>
    <cellStyle name="Normal 7 2 3 3 3" xfId="25810" xr:uid="{BF0C4249-3172-4B5B-8E8D-B6BD5BDA54D4}"/>
    <cellStyle name="Normal 7 2 3 3 3 2" xfId="25811" xr:uid="{AD420ABD-F2E7-4645-A7E9-7B95A0A17151}"/>
    <cellStyle name="Normal 7 2 3 3 4" xfId="25812" xr:uid="{194DF7C8-E227-4948-B27D-F9B0B85F9BB4}"/>
    <cellStyle name="Normal 7 2 3 3_PP" xfId="25813" xr:uid="{1D9C1629-8F78-41B3-9620-6D03BFF8899B}"/>
    <cellStyle name="Normal 7 2 3 4" xfId="25814" xr:uid="{CF6085C1-0682-4A7C-9119-65F1CEE46999}"/>
    <cellStyle name="Normal 7 2 3 4 2" xfId="25815" xr:uid="{9BA9551A-2669-46D5-A712-4A514F9172C6}"/>
    <cellStyle name="Normal 7 2 3 5" xfId="25816" xr:uid="{2F578E5D-856D-448A-9DC0-10D5DA736D36}"/>
    <cellStyle name="Normal 7 2 3 5 2" xfId="25817" xr:uid="{33C2EAB0-7C6E-40F8-9F77-D09CFC1FEF1A}"/>
    <cellStyle name="Normal 7 2 3 6" xfId="25818" xr:uid="{C2789770-1BEE-4EFF-BE1F-0BEAF37BC126}"/>
    <cellStyle name="Normal 7 2 3_(2) SPGD Actuals" xfId="25819" xr:uid="{E3AD038F-1560-4004-8A64-8F4242CFEF22}"/>
    <cellStyle name="Normal 7 2 4" xfId="25820" xr:uid="{12901962-AC88-4B72-A48A-3D0EEFDF2FA1}"/>
    <cellStyle name="Normal 7 2 4 2" xfId="25821" xr:uid="{A727EA69-A282-49ED-A0BF-AF2BBAF9D6A7}"/>
    <cellStyle name="Normal 7 2 4 2 2" xfId="25822" xr:uid="{C34B6EF2-2747-40BE-8657-41F7A5C156F4}"/>
    <cellStyle name="Normal 7 2 4 2 2 2" xfId="25823" xr:uid="{FB814668-6AA4-42D3-9D6B-6045BA9E0D48}"/>
    <cellStyle name="Normal 7 2 4 2 3" xfId="25824" xr:uid="{4BCBD749-F104-4CF8-89CE-35B2D05076C7}"/>
    <cellStyle name="Normal 7 2 4 2 3 2" xfId="25825" xr:uid="{7E7E30D6-7CDD-4C3E-95E9-42E5E4291D08}"/>
    <cellStyle name="Normal 7 2 4 2 4" xfId="25826" xr:uid="{94564758-FDEE-4992-8230-AE41B7273E8B}"/>
    <cellStyle name="Normal 7 2 4 2_PP" xfId="25827" xr:uid="{BB48A83B-04D1-45ED-8007-108C9C8AB763}"/>
    <cellStyle name="Normal 7 2 4 3" xfId="25828" xr:uid="{18E06387-51B0-478D-AA2A-7ABB5485AD5B}"/>
    <cellStyle name="Normal 7 2 4 3 2" xfId="25829" xr:uid="{CFE17946-C6CA-474B-9DF5-FF2A2608FE8A}"/>
    <cellStyle name="Normal 7 2 4 3 2 2" xfId="25830" xr:uid="{589A0D55-1EA0-4778-995B-1902FE783D39}"/>
    <cellStyle name="Normal 7 2 4 3 3" xfId="25831" xr:uid="{739A5890-18B0-4464-B399-96F3E315E71E}"/>
    <cellStyle name="Normal 7 2 4 3 3 2" xfId="25832" xr:uid="{B80BDB99-6578-47E9-A3B0-F7FFC6EFB4BA}"/>
    <cellStyle name="Normal 7 2 4 3 4" xfId="25833" xr:uid="{598FECDE-DEB1-429B-AF11-473BC6135299}"/>
    <cellStyle name="Normal 7 2 4 3_PP" xfId="25834" xr:uid="{F62CECE2-93E2-4B90-B62A-DD3E6574AAD6}"/>
    <cellStyle name="Normal 7 2 4 4" xfId="25835" xr:uid="{DA3E40FA-7784-4FF6-B6F8-E1E7CCB30CD5}"/>
    <cellStyle name="Normal 7 2 4 4 2" xfId="25836" xr:uid="{5BCD97EF-57B7-41C9-A425-7D4BD125D02F}"/>
    <cellStyle name="Normal 7 2 4 5" xfId="25837" xr:uid="{3A443B59-4540-4A15-A793-707104FBAF58}"/>
    <cellStyle name="Normal 7 2 4 5 2" xfId="25838" xr:uid="{D3A72FD5-0F37-4DE1-8B8C-D95BF9E03742}"/>
    <cellStyle name="Normal 7 2 4 6" xfId="25839" xr:uid="{B0D149AC-73CD-47AE-BA52-80560B58893E}"/>
    <cellStyle name="Normal 7 2 4_(2) SPGD Actuals" xfId="25840" xr:uid="{62C7D8E8-9838-4506-96BB-6B4EA9751B73}"/>
    <cellStyle name="Normal 7 2 5" xfId="25841" xr:uid="{E7276DCC-2863-472C-91A8-2B52BC8974EA}"/>
    <cellStyle name="Normal 7 2 5 2" xfId="25842" xr:uid="{6AE4F8EA-3AF8-4450-919D-ED3EEE860A87}"/>
    <cellStyle name="Normal 7 2 5 2 2" xfId="25843" xr:uid="{B01EE3E7-9EFC-4175-A8D4-B042B3531580}"/>
    <cellStyle name="Normal 7 2 5 2 2 2" xfId="25844" xr:uid="{E4FACCE9-6B13-4843-ACBF-B8272C0F0B6A}"/>
    <cellStyle name="Normal 7 2 5 2 3" xfId="25845" xr:uid="{E61181DE-D717-4461-B9B9-1052F9CA5103}"/>
    <cellStyle name="Normal 7 2 5 2 3 2" xfId="25846" xr:uid="{1C493927-BB67-4134-A08B-B1EE69F0B836}"/>
    <cellStyle name="Normal 7 2 5 2 4" xfId="25847" xr:uid="{85C29E52-1D4E-46E9-9744-1F52FC733987}"/>
    <cellStyle name="Normal 7 2 5 2_PP" xfId="25848" xr:uid="{1C862FBC-4C1A-4181-B8B2-73580EB1D4AB}"/>
    <cellStyle name="Normal 7 2 5 3" xfId="25849" xr:uid="{5DB91C70-EEA9-4CB5-8BD6-79E2B507ECC7}"/>
    <cellStyle name="Normal 7 2 5 3 2" xfId="25850" xr:uid="{ACB626ED-1A30-443D-B307-C3D25689728D}"/>
    <cellStyle name="Normal 7 2 5 3 2 2" xfId="25851" xr:uid="{F2A84C8F-9FE0-483E-B9D2-38704C623200}"/>
    <cellStyle name="Normal 7 2 5 3 3" xfId="25852" xr:uid="{748A75C0-3F05-48B4-B245-BAE285A21AB4}"/>
    <cellStyle name="Normal 7 2 5 3 3 2" xfId="25853" xr:uid="{EC8FF3DE-C1DA-452C-86F7-3BFE9C450944}"/>
    <cellStyle name="Normal 7 2 5 3 4" xfId="25854" xr:uid="{3C5212F1-EDC6-4BCD-9B01-D81318FFF5E9}"/>
    <cellStyle name="Normal 7 2 5 3_PP" xfId="25855" xr:uid="{702722B5-DAE5-4C3F-B2F7-D3CA16FCE1E1}"/>
    <cellStyle name="Normal 7 2 5 4" xfId="25856" xr:uid="{24B59C9F-98F3-4671-AD79-710A70C73B07}"/>
    <cellStyle name="Normal 7 2 5 4 2" xfId="25857" xr:uid="{DF1F34A5-A139-4C02-AFF3-FE3B82B9A1C6}"/>
    <cellStyle name="Normal 7 2 5 5" xfId="25858" xr:uid="{F54C31EB-6B46-44A4-8331-425AA5E18AA9}"/>
    <cellStyle name="Normal 7 2 5 5 2" xfId="25859" xr:uid="{034EB421-DE1A-4921-8CCE-A238199D9B4F}"/>
    <cellStyle name="Normal 7 2 5 6" xfId="25860" xr:uid="{CB2BCE8A-12DF-4EF1-9A3B-0C2409E7F0BC}"/>
    <cellStyle name="Normal 7 2 5_(2) SPGD Actuals" xfId="25861" xr:uid="{078C25CA-A0FD-4AFE-9FC4-09271723D1A8}"/>
    <cellStyle name="Normal 7 2 6" xfId="25862" xr:uid="{F5CAD2A7-4160-412F-A7A6-FA9281170F43}"/>
    <cellStyle name="Normal 7 2 6 2" xfId="25863" xr:uid="{FDCE701E-75B9-4B1D-8792-B8A0E137C82B}"/>
    <cellStyle name="Normal 7 2 6 2 2" xfId="25864" xr:uid="{C9CEDC63-C555-4F09-A2CA-3320052F4B3C}"/>
    <cellStyle name="Normal 7 2 6 2 2 2" xfId="25865" xr:uid="{D564CC09-81FF-433C-AA61-EE2806DA0ECC}"/>
    <cellStyle name="Normal 7 2 6 2 3" xfId="25866" xr:uid="{B19872F8-D443-4953-BB89-68E33006A692}"/>
    <cellStyle name="Normal 7 2 6 2 3 2" xfId="25867" xr:uid="{EA6C06E8-5D08-4586-B231-13EC12F665A8}"/>
    <cellStyle name="Normal 7 2 6 2 4" xfId="25868" xr:uid="{B2C8E8DB-80D3-4E15-96D7-8DE57C303D96}"/>
    <cellStyle name="Normal 7 2 6 2_PP" xfId="25869" xr:uid="{852D94CD-59EA-4EBB-9FEB-17FAC0023B09}"/>
    <cellStyle name="Normal 7 2 6 3" xfId="25870" xr:uid="{016840B7-42DA-432B-96FA-E77FD64959D1}"/>
    <cellStyle name="Normal 7 2 6 3 2" xfId="25871" xr:uid="{2AC9B6A8-340F-4571-9AB9-D98432C78D6E}"/>
    <cellStyle name="Normal 7 2 6 3 2 2" xfId="25872" xr:uid="{6CB26BA2-638D-4C1E-A3A1-C22BEA884FF3}"/>
    <cellStyle name="Normal 7 2 6 3 3" xfId="25873" xr:uid="{530494AF-3D0D-46F4-ACAA-20317D39388D}"/>
    <cellStyle name="Normal 7 2 6 3 3 2" xfId="25874" xr:uid="{2A806384-F69C-4739-823B-D749D611E64C}"/>
    <cellStyle name="Normal 7 2 6 3 4" xfId="25875" xr:uid="{D4EC21ED-CBAA-4B46-B2F7-41B9EF8BA036}"/>
    <cellStyle name="Normal 7 2 6 3_PP" xfId="25876" xr:uid="{1F34A6AA-D7E9-4975-BB69-15D0C88A9101}"/>
    <cellStyle name="Normal 7 2 6 4" xfId="25877" xr:uid="{56A3848D-926C-4498-8475-8C9CDFBAF895}"/>
    <cellStyle name="Normal 7 2 6 4 2" xfId="25878" xr:uid="{553C6EFD-8CCA-451D-B442-71DA05BDF70D}"/>
    <cellStyle name="Normal 7 2 6 5" xfId="25879" xr:uid="{1D29E868-7BC3-43AD-B1A0-5C84BE379F74}"/>
    <cellStyle name="Normal 7 2 6 5 2" xfId="25880" xr:uid="{6DEFFCBF-12B7-4348-B21E-417D6A3E1E03}"/>
    <cellStyle name="Normal 7 2 6 6" xfId="25881" xr:uid="{A2041FBE-9A9D-43E4-9B4B-E1723E4C48F6}"/>
    <cellStyle name="Normal 7 2 6_(2) SPGD Actuals" xfId="25882" xr:uid="{297E6845-5B4B-4E1D-AEF2-936FB240628B}"/>
    <cellStyle name="Normal 7 2 7" xfId="25883" xr:uid="{CCCE104F-E8CC-448C-A87A-5964D3C39002}"/>
    <cellStyle name="Normal 7 2_(1) Control" xfId="25884" xr:uid="{1DBCEC5E-668A-40CF-A5AC-942C199F3BC2}"/>
    <cellStyle name="Normal 7 3" xfId="25885" xr:uid="{486F5732-967E-410B-A58B-0B38AE87CEEE}"/>
    <cellStyle name="Normal 7 3 2" xfId="25886" xr:uid="{01F1987A-D643-4C8C-9DA3-22BD14FF1271}"/>
    <cellStyle name="Normal 7 3 2 2" xfId="25887" xr:uid="{CEF2853B-D6FB-434B-927A-8AB55DEF7B0E}"/>
    <cellStyle name="Normal 7 3 2 3" xfId="25888" xr:uid="{F5377A1E-5E0A-45F3-969A-35BCABE41681}"/>
    <cellStyle name="Normal 7 3 2_PP" xfId="25889" xr:uid="{BFAFFAF1-FDCC-4EF7-B676-E071D6121224}"/>
    <cellStyle name="Normal 7 3 3" xfId="25890" xr:uid="{CD574D52-C545-4139-AAF4-6E6ABEAEDB05}"/>
    <cellStyle name="Normal 7 3 4" xfId="25891" xr:uid="{8C06E87F-0C56-4F7A-B2F8-15BD94583996}"/>
    <cellStyle name="Normal 7 3_(1) Control" xfId="25892" xr:uid="{CDF3BADD-C151-4A99-B4BE-EEF5434B021E}"/>
    <cellStyle name="Normal 7 4" xfId="25893" xr:uid="{CCE132EE-4873-402A-8199-C118AF7347DF}"/>
    <cellStyle name="Normal 7 4 2" xfId="25894" xr:uid="{E94761B2-3D85-439C-AD4D-57B170D556ED}"/>
    <cellStyle name="Normal 7 4 2 2" xfId="25895" xr:uid="{AFC48D56-943D-4714-A03A-49291E71BC25}"/>
    <cellStyle name="Normal 7 4 2 2 2" xfId="25896" xr:uid="{BCA2E960-30BE-4547-B790-9BBD0299C953}"/>
    <cellStyle name="Normal 7 4 2 3" xfId="25897" xr:uid="{C1B398BC-2904-4844-874F-63C0DE699419}"/>
    <cellStyle name="Normal 7 4 2 3 2" xfId="25898" xr:uid="{4E8FE432-7601-40D6-BDC9-D5B1B77E7F98}"/>
    <cellStyle name="Normal 7 4 2 4" xfId="25899" xr:uid="{47160B1D-8B22-4E58-91AF-0EC52E4356A8}"/>
    <cellStyle name="Normal 7 4 2_PP" xfId="25900" xr:uid="{D43A263F-8A02-4A64-A170-CB52D98D5625}"/>
    <cellStyle name="Normal 7 4 3" xfId="25901" xr:uid="{ED4934D3-F09A-4E23-A85B-A10E2AD93C16}"/>
    <cellStyle name="Normal 7 4 3 2" xfId="25902" xr:uid="{682E1C1F-1150-4128-ADC6-C896A9AA5687}"/>
    <cellStyle name="Normal 7 4 3 2 2" xfId="25903" xr:uid="{91DEBE75-A35E-4557-943B-242B134AD6B6}"/>
    <cellStyle name="Normal 7 4 3 3" xfId="25904" xr:uid="{CC128B6F-4E08-4961-8991-AD96A40CF2F6}"/>
    <cellStyle name="Normal 7 4 3 3 2" xfId="25905" xr:uid="{61829AAA-780B-4D0C-8D8E-B63675E58138}"/>
    <cellStyle name="Normal 7 4 3 4" xfId="25906" xr:uid="{BDE33126-51F1-4185-A00F-50346219CF7E}"/>
    <cellStyle name="Normal 7 4 3_PP" xfId="25907" xr:uid="{F3D43001-654D-4E86-89C3-EFC3E6E79C33}"/>
    <cellStyle name="Normal 7 4 4" xfId="25908" xr:uid="{6FDDC857-57E2-47FC-80A4-C139D70AACD5}"/>
    <cellStyle name="Normal 7 4 5" xfId="25909" xr:uid="{9E36090C-5E35-45D5-9B48-1F408C1513DA}"/>
    <cellStyle name="Normal 7 4_(1) Control" xfId="25910" xr:uid="{AE241657-777B-42D0-AB31-7452876E8A32}"/>
    <cellStyle name="Normal 7 5" xfId="25911" xr:uid="{2FA3E8F6-8C89-4DE4-8B28-A6549A06B494}"/>
    <cellStyle name="Normal 7 5 2" xfId="25912" xr:uid="{0ED82615-6C08-48C0-AED9-519DF47A30DE}"/>
    <cellStyle name="Normal 7 5 2 2" xfId="25913" xr:uid="{B8AA4134-D2B4-46E9-A072-BFC5D5C83998}"/>
    <cellStyle name="Normal 7 5 2 2 2" xfId="25914" xr:uid="{6A8AC918-4ED5-4F06-87A1-DF97AFC7A6E8}"/>
    <cellStyle name="Normal 7 5 2 3" xfId="25915" xr:uid="{1D5E1679-FB5A-42AC-BEA5-277FEAF4F99B}"/>
    <cellStyle name="Normal 7 5 2 3 2" xfId="25916" xr:uid="{EBF8D0DC-41DF-4F13-81C3-56C4D0C9C14D}"/>
    <cellStyle name="Normal 7 5 2 4" xfId="25917" xr:uid="{1D95C2C6-C038-46AD-91E8-3A6FE9CE1CA7}"/>
    <cellStyle name="Normal 7 5 2_PP" xfId="25918" xr:uid="{9FAC4536-DF42-43FE-A6C3-858CC907BD52}"/>
    <cellStyle name="Normal 7 5 3" xfId="25919" xr:uid="{4ACCFF0F-1E07-498F-888C-2221D7C4C8E0}"/>
    <cellStyle name="Normal 7 5 3 2" xfId="25920" xr:uid="{CF071F97-B6F0-44D5-82D0-4FCCF5711E87}"/>
    <cellStyle name="Normal 7 5 3 2 2" xfId="25921" xr:uid="{EF02901C-73E0-4BE0-94AA-B29F954D5987}"/>
    <cellStyle name="Normal 7 5 3 3" xfId="25922" xr:uid="{7C96BD6F-3B66-442E-AC45-28FF50608E82}"/>
    <cellStyle name="Normal 7 5 3 3 2" xfId="25923" xr:uid="{48A91AAC-FED6-4884-B222-1A1C21AA3346}"/>
    <cellStyle name="Normal 7 5 3 4" xfId="25924" xr:uid="{5BB32B8B-AA0C-41F1-9F34-ADD29EE44B83}"/>
    <cellStyle name="Normal 7 5 3_PP" xfId="25925" xr:uid="{332639D2-06EF-4813-A51A-FF49E214343C}"/>
    <cellStyle name="Normal 7 5 4" xfId="25926" xr:uid="{616E0696-2FA4-4FEA-8AC3-83DC7ACBB87B}"/>
    <cellStyle name="Normal 7 5 4 2" xfId="25927" xr:uid="{A0541C30-8108-4AD6-88D1-4773D76AA013}"/>
    <cellStyle name="Normal 7 5 5" xfId="25928" xr:uid="{062639AD-6C22-4AD7-9509-142881F92908}"/>
    <cellStyle name="Normal 7 5 5 2" xfId="25929" xr:uid="{CA3DDC3A-3658-42EE-85FF-B6935214A6BE}"/>
    <cellStyle name="Normal 7 5 6" xfId="25930" xr:uid="{9E329B6E-3733-44C0-8252-7B1AE97EFEAB}"/>
    <cellStyle name="Normal 7 5_(1) Income Statement" xfId="25931" xr:uid="{B85224F7-F64C-4031-BAB7-EE9F3081D515}"/>
    <cellStyle name="Normal 7 6" xfId="25932" xr:uid="{F95149FD-254C-4292-A43A-3E6092C61932}"/>
    <cellStyle name="Normal 7 6 2" xfId="25933" xr:uid="{E1C33FC0-9BD6-41B9-98D2-2EC63A6976F2}"/>
    <cellStyle name="Normal 7 6 2 2" xfId="25934" xr:uid="{96EAB79A-4A17-414B-9993-1168AA43B99B}"/>
    <cellStyle name="Normal 7 6 2 2 2" xfId="25935" xr:uid="{843271D3-5F1B-4245-AEA1-937CA184A1AF}"/>
    <cellStyle name="Normal 7 6 2 3" xfId="25936" xr:uid="{6C4B52E2-F310-4000-8EDA-68B0A3D74C64}"/>
    <cellStyle name="Normal 7 6 2 3 2" xfId="25937" xr:uid="{0386A5EB-B1AD-42F6-A259-BB54B0D0A294}"/>
    <cellStyle name="Normal 7 6 2 4" xfId="25938" xr:uid="{F8E3B0F2-B506-4A3D-B405-E36B90A2B082}"/>
    <cellStyle name="Normal 7 6 2_PP" xfId="25939" xr:uid="{3C7FDD4C-E832-4E83-A3D6-9CDBCF770158}"/>
    <cellStyle name="Normal 7 6 3" xfId="25940" xr:uid="{86335240-4FDD-465B-9C78-DF26117B293F}"/>
    <cellStyle name="Normal 7 6 3 2" xfId="25941" xr:uid="{80FFA31C-54CB-4C4A-8213-509A090BB4BE}"/>
    <cellStyle name="Normal 7 6 3 2 2" xfId="25942" xr:uid="{1D7A326D-9FB0-41FF-A56E-2625E7CFB02F}"/>
    <cellStyle name="Normal 7 6 3 3" xfId="25943" xr:uid="{3038EFFE-2505-4B20-939F-65673702C820}"/>
    <cellStyle name="Normal 7 6 3 3 2" xfId="25944" xr:uid="{F24EC26C-7AD5-48E8-BAAE-97AEB0B468A8}"/>
    <cellStyle name="Normal 7 6 3 4" xfId="25945" xr:uid="{E11AD9EA-0B84-4F2E-8AEE-5A414CBAD8ED}"/>
    <cellStyle name="Normal 7 6 3_PP" xfId="25946" xr:uid="{A0E0FB81-95C8-4DB3-9007-B7E65A961450}"/>
    <cellStyle name="Normal 7 6 4" xfId="25947" xr:uid="{F6CD4102-FC14-4F60-B856-A9FBAFCF7603}"/>
    <cellStyle name="Normal 7 6 4 2" xfId="25948" xr:uid="{DDB23663-691E-4205-B3C2-369448A594D2}"/>
    <cellStyle name="Normal 7 6 5" xfId="25949" xr:uid="{61944DD1-D25B-44AE-9453-0652421E7E0B}"/>
    <cellStyle name="Normal 7 6 5 2" xfId="25950" xr:uid="{07398E3A-EBAE-40CD-842B-2781914EB228}"/>
    <cellStyle name="Normal 7 6 6" xfId="25951" xr:uid="{4E2EDB55-5909-4166-B7E2-44A315C7BE11}"/>
    <cellStyle name="Normal 7 6_(2) SPGD Actuals" xfId="25952" xr:uid="{0FA7462B-20BD-40F4-A0FF-845388533C68}"/>
    <cellStyle name="Normal 7 7" xfId="25953" xr:uid="{45728620-2F41-4729-A12C-7850B6EC563F}"/>
    <cellStyle name="Normal 7 7 2" xfId="25954" xr:uid="{A5275B8A-EC7B-412C-85C1-E535A907C7BF}"/>
    <cellStyle name="Normal 7 7 2 2" xfId="25955" xr:uid="{7F13DDFB-2FBA-47D8-8110-20D1EE33C1B5}"/>
    <cellStyle name="Normal 7 7 2 3" xfId="25956" xr:uid="{603293CD-BBF0-426C-9BED-A1238DB3D5A6}"/>
    <cellStyle name="Normal 7 7 2_PP" xfId="25957" xr:uid="{26EB7AE5-CD7B-4AC1-936D-1C0BF3CBC4B4}"/>
    <cellStyle name="Normal 7 7 3" xfId="25958" xr:uid="{AFB4CD45-3FD5-4A53-9EC4-8C31954F687C}"/>
    <cellStyle name="Normal 7 7 3 2" xfId="25959" xr:uid="{42264F73-D894-401B-A30E-D62FEF94F933}"/>
    <cellStyle name="Normal 7 7 3_PP" xfId="25960" xr:uid="{B74ACE59-81FE-44D4-8924-6641164424FF}"/>
    <cellStyle name="Normal 7 7 4" xfId="25961" xr:uid="{53A7E009-6527-467B-B19B-F72D30BF6327}"/>
    <cellStyle name="Normal 7 7 5" xfId="25962" xr:uid="{05E60559-1F46-4422-A6DD-E95B0345F2FF}"/>
    <cellStyle name="Normal 7 7_(2) SPGD Actuals" xfId="25963" xr:uid="{5783AD5E-D014-4394-A561-C590995037B6}"/>
    <cellStyle name="Normal 7 8" xfId="25964" xr:uid="{0BF13E49-9FAF-43E0-AC54-A960A7B3517C}"/>
    <cellStyle name="Normal 7 8 2" xfId="25965" xr:uid="{050A53A5-7A13-46F1-BE62-42B6236209F8}"/>
    <cellStyle name="Normal 7 8_PP" xfId="25966" xr:uid="{E9469088-680B-42F7-89EF-E653AAB13575}"/>
    <cellStyle name="Normal 7 9" xfId="25967" xr:uid="{8B3FF22E-0234-4494-B7B6-C1C240B6FDC6}"/>
    <cellStyle name="Normal 7 9 2" xfId="25968" xr:uid="{DCF07D31-B2C6-4B15-91A0-D1C1572CBF79}"/>
    <cellStyle name="Normal 7 9_PP" xfId="25969" xr:uid="{4B6B861C-4BE7-4910-9560-CE05D9BCF044}"/>
    <cellStyle name="Normal 7_(1) Control" xfId="25970" xr:uid="{8AC1AEAE-2288-42A9-9D03-0C1A16378FDE}"/>
    <cellStyle name="Normal 70" xfId="25971" xr:uid="{5DF29CF8-A5E0-40A1-8AB9-FAB0417D5EE2}"/>
    <cellStyle name="Normal 70 10" xfId="25972" xr:uid="{FB9B7022-DD3D-430C-B863-6C34C1545E44}"/>
    <cellStyle name="Normal 70 2" xfId="25973" xr:uid="{75A05664-BC94-48FA-B094-BF0CD72A2BE2}"/>
    <cellStyle name="Normal 70 2 2" xfId="25974" xr:uid="{FDECCC8D-44AD-479C-A55B-01761EB2EEEC}"/>
    <cellStyle name="Normal 70 2 2 2" xfId="25975" xr:uid="{F576D0CD-5302-4B2B-9632-BA328C3731E5}"/>
    <cellStyle name="Normal 70 2 2 2 2" xfId="25976" xr:uid="{5E704331-EB8A-42D8-9FD4-C0583E2A015D}"/>
    <cellStyle name="Normal 70 2 2 3" xfId="25977" xr:uid="{CD7D879F-9E24-43E6-A2EA-62E135CCE4A8}"/>
    <cellStyle name="Normal 70 2 2 3 2" xfId="25978" xr:uid="{37D3530B-37BF-4407-89DA-C1936497A33D}"/>
    <cellStyle name="Normal 70 2 2 4" xfId="25979" xr:uid="{F7112400-274A-4ABF-90A9-AC0B7A744978}"/>
    <cellStyle name="Normal 70 2 2_PP" xfId="25980" xr:uid="{BA3C0DFC-DCE9-4DED-8C43-B5D73A91951A}"/>
    <cellStyle name="Normal 70 2 3" xfId="25981" xr:uid="{1A569657-462B-4A8C-AC99-487A939ABA95}"/>
    <cellStyle name="Normal 70 2 3 2" xfId="25982" xr:uid="{245C63A3-376F-498B-A51D-F0B41B996495}"/>
    <cellStyle name="Normal 70 2 3 2 2" xfId="25983" xr:uid="{1DEED686-0B03-42D1-BF8F-B7D7110A3B03}"/>
    <cellStyle name="Normal 70 2 3 3" xfId="25984" xr:uid="{9CBF15BF-984B-4EB1-912B-E339CFEF6646}"/>
    <cellStyle name="Normal 70 2 3 3 2" xfId="25985" xr:uid="{C4176E2C-1478-4E4D-83AC-29CDD79A5702}"/>
    <cellStyle name="Normal 70 2 3 4" xfId="25986" xr:uid="{4FBA87F8-4488-49AE-9A76-0C496221A50A}"/>
    <cellStyle name="Normal 70 2 3_PP" xfId="25987" xr:uid="{B60B6CAB-4AA9-4285-9690-AE896F660691}"/>
    <cellStyle name="Normal 70 2 4" xfId="25988" xr:uid="{BFEF49A2-0AA3-4680-988C-57C88AC2DC1E}"/>
    <cellStyle name="Normal 70 2_(2) SPGD Actuals" xfId="25989" xr:uid="{FFDF700B-B2EE-41EC-B407-C50B5F5E891D}"/>
    <cellStyle name="Normal 70 3" xfId="25990" xr:uid="{B2D5DBE1-5326-4F81-9648-BB1F2B570F0F}"/>
    <cellStyle name="Normal 70 3 2" xfId="25991" xr:uid="{B4AF7F95-DF04-401E-BAD2-935597020382}"/>
    <cellStyle name="Normal 70 3 2 2" xfId="25992" xr:uid="{CC897394-41AF-4042-AC8F-138EB2DBAC91}"/>
    <cellStyle name="Normal 70 3 2 2 2" xfId="25993" xr:uid="{B5241B79-3E81-4282-9962-F0A0EB16479B}"/>
    <cellStyle name="Normal 70 3 2 3" xfId="25994" xr:uid="{222F6D5A-3AD3-4B63-B1FA-24079A2FAED5}"/>
    <cellStyle name="Normal 70 3 2 3 2" xfId="25995" xr:uid="{3DD9F84D-7F99-439A-B0E5-6556F359071D}"/>
    <cellStyle name="Normal 70 3 2 4" xfId="25996" xr:uid="{792BE6C8-AC12-40CA-8A1B-8E6D3A5FDA52}"/>
    <cellStyle name="Normal 70 3 2_PP" xfId="25997" xr:uid="{32ED0FF4-B26E-4B32-8447-4A6038B8C9AE}"/>
    <cellStyle name="Normal 70 3 3" xfId="25998" xr:uid="{21BBD844-7188-4263-BCA7-65D74F85356C}"/>
    <cellStyle name="Normal 70 3 3 2" xfId="25999" xr:uid="{A827095D-44F2-4553-8DD1-D9B3FDC292AD}"/>
    <cellStyle name="Normal 70 3 3 2 2" xfId="26000" xr:uid="{E3B28EB9-EF3C-4FF7-BEA3-9DEE49DC54FC}"/>
    <cellStyle name="Normal 70 3 3 3" xfId="26001" xr:uid="{6063907E-C567-4DED-8485-DD428C3B829E}"/>
    <cellStyle name="Normal 70 3 3 3 2" xfId="26002" xr:uid="{B029EA99-2392-4419-A42D-89027B74E67C}"/>
    <cellStyle name="Normal 70 3 3 4" xfId="26003" xr:uid="{B3AAA863-391A-4A17-BBFE-9EBB4A354C62}"/>
    <cellStyle name="Normal 70 3 3_PP" xfId="26004" xr:uid="{959AE5DB-39EB-49BD-8A89-07E4B25D3144}"/>
    <cellStyle name="Normal 70 3 4" xfId="26005" xr:uid="{086AA328-84CB-45AD-8F12-A83C6E422B22}"/>
    <cellStyle name="Normal 70 3 4 2" xfId="26006" xr:uid="{38BED369-A2B3-493A-A28B-AA3C4DABD286}"/>
    <cellStyle name="Normal 70 3 5" xfId="26007" xr:uid="{6B27DA2D-56AB-448C-8C2A-8C75574364A0}"/>
    <cellStyle name="Normal 70 3 5 2" xfId="26008" xr:uid="{96202C5F-735B-43C5-8C43-D25CA3B1427B}"/>
    <cellStyle name="Normal 70 3_(2) SPGD Actuals" xfId="26009" xr:uid="{472C0390-ED77-4726-B172-B16454E133D8}"/>
    <cellStyle name="Normal 70 4" xfId="26010" xr:uid="{C9498A8E-4048-436E-9819-5DD4B00B63A2}"/>
    <cellStyle name="Normal 70 4 2" xfId="26011" xr:uid="{5B78B25C-D758-48CD-9BB4-BEBE70AD2BF5}"/>
    <cellStyle name="Normal 70 4 2 2" xfId="26012" xr:uid="{86A3F1B9-80D0-480F-8AD1-E5F0CC5F9EA6}"/>
    <cellStyle name="Normal 70 4 2 2 2" xfId="26013" xr:uid="{1C52B2E5-3AEB-4A76-B532-950022AACFD1}"/>
    <cellStyle name="Normal 70 4 2 3" xfId="26014" xr:uid="{34F86D80-8CD0-4967-8ACD-2E22B753023D}"/>
    <cellStyle name="Normal 70 4 2 3 2" xfId="26015" xr:uid="{D9E676A2-19CC-46CE-93CB-6349BD15FE81}"/>
    <cellStyle name="Normal 70 4 2 4" xfId="26016" xr:uid="{661CF2B2-C685-4513-8BDE-2577DF7340D1}"/>
    <cellStyle name="Normal 70 4 2_PP" xfId="26017" xr:uid="{61C47A5D-CC94-4E89-8007-63EADE2E0778}"/>
    <cellStyle name="Normal 70 4 3" xfId="26018" xr:uid="{45C2C6E4-C587-4ECB-8AAC-813281DF61D8}"/>
    <cellStyle name="Normal 70 4 3 2" xfId="26019" xr:uid="{BE497EA5-DC61-4BA9-B10B-AD4BAE330743}"/>
    <cellStyle name="Normal 70 4 3 2 2" xfId="26020" xr:uid="{6D34284A-2597-49D9-A9B1-8F97029EBC77}"/>
    <cellStyle name="Normal 70 4 3 3" xfId="26021" xr:uid="{4B8E0D67-E7FF-4778-96CF-E9428728F254}"/>
    <cellStyle name="Normal 70 4 3 3 2" xfId="26022" xr:uid="{5BF60A69-281F-4F7F-9F92-9E555EF758D6}"/>
    <cellStyle name="Normal 70 4 3 4" xfId="26023" xr:uid="{7EB6087A-41A0-4A01-92C1-978C165EAE29}"/>
    <cellStyle name="Normal 70 4 3_PP" xfId="26024" xr:uid="{3C858548-5A04-4578-B8CA-CD8AA1528898}"/>
    <cellStyle name="Normal 70 4 4" xfId="26025" xr:uid="{F044FF9A-3D9A-4833-8EC4-FE11E8445CE8}"/>
    <cellStyle name="Normal 70 4 4 2" xfId="26026" xr:uid="{A7A124D4-F5C4-4D71-B277-43FAAAFC6927}"/>
    <cellStyle name="Normal 70 4 5" xfId="26027" xr:uid="{8D565B41-D1C0-45F9-95A2-F80085670C77}"/>
    <cellStyle name="Normal 70 4 5 2" xfId="26028" xr:uid="{D89C6E0B-E947-41A4-BEF6-A8917F0F12F0}"/>
    <cellStyle name="Normal 70 4 6" xfId="26029" xr:uid="{40ADFD19-32BD-4D8F-80FC-28591E938DDB}"/>
    <cellStyle name="Normal 70 4_(2) SPGD Actuals" xfId="26030" xr:uid="{5024096D-62D9-4790-8033-70CDC45EE8DC}"/>
    <cellStyle name="Normal 70 5" xfId="26031" xr:uid="{A7EC5154-F8FF-4C52-8DC0-DAB647E6B95D}"/>
    <cellStyle name="Normal 70 5 2" xfId="26032" xr:uid="{B8A91C7E-5E66-4537-8F0F-AA925724E5D0}"/>
    <cellStyle name="Normal 70 5 2 2" xfId="26033" xr:uid="{9F3B1824-1742-4274-98D1-44004B53CDFB}"/>
    <cellStyle name="Normal 70 5 2 2 2" xfId="26034" xr:uid="{8061E9FD-789F-4227-B846-D54CE3C8E450}"/>
    <cellStyle name="Normal 70 5 2 3" xfId="26035" xr:uid="{DCEBE25C-3BD1-4868-B519-0F4C8131A719}"/>
    <cellStyle name="Normal 70 5 2 3 2" xfId="26036" xr:uid="{FC6D270D-8B12-4196-A7C2-EF490C99C72F}"/>
    <cellStyle name="Normal 70 5 2 4" xfId="26037" xr:uid="{F926A2AA-0390-40F7-94D9-A1A4EB40DF55}"/>
    <cellStyle name="Normal 70 5 2_PP" xfId="26038" xr:uid="{A206AE7B-7A6D-4FE9-9D51-B21C43D16179}"/>
    <cellStyle name="Normal 70 5 3" xfId="26039" xr:uid="{20C58C66-828E-4D73-B8EF-D23473D30B98}"/>
    <cellStyle name="Normal 70 5 3 2" xfId="26040" xr:uid="{0E52FC36-0BF1-465D-A817-5B8AC4F0DAFE}"/>
    <cellStyle name="Normal 70 5 3 2 2" xfId="26041" xr:uid="{01739506-0D40-44CB-AA19-A47F66B4C9BE}"/>
    <cellStyle name="Normal 70 5 3 3" xfId="26042" xr:uid="{39DA1AF4-2C71-4774-87C4-FE1EC220F41B}"/>
    <cellStyle name="Normal 70 5 3 3 2" xfId="26043" xr:uid="{1C852D84-1E03-4D8C-B9BE-532FEF2CA5E9}"/>
    <cellStyle name="Normal 70 5 3 4" xfId="26044" xr:uid="{6CE3485B-EDBF-4B42-9027-1AC37744BB27}"/>
    <cellStyle name="Normal 70 5 3_PP" xfId="26045" xr:uid="{F88A8055-53C8-4AC6-8E0F-2FD5FADF972B}"/>
    <cellStyle name="Normal 70 5 4" xfId="26046" xr:uid="{1EDD640B-8C72-4812-A597-78C554357B85}"/>
    <cellStyle name="Normal 70 5 4 2" xfId="26047" xr:uid="{EB2349FC-B5CA-42A6-A525-4E7889F00D8B}"/>
    <cellStyle name="Normal 70 5 5" xfId="26048" xr:uid="{C62844FA-0C53-4726-B611-04284C2A5402}"/>
    <cellStyle name="Normal 70 5 5 2" xfId="26049" xr:uid="{B04DB186-9BAA-41F9-A4DF-D14F846FD938}"/>
    <cellStyle name="Normal 70 5 6" xfId="26050" xr:uid="{CC4CE5C1-381E-4E86-8F04-2F6B842B56E4}"/>
    <cellStyle name="Normal 70 5_(2) SPGD Actuals" xfId="26051" xr:uid="{EF2794A2-EBF4-4524-9CD7-9856C71F0FFC}"/>
    <cellStyle name="Normal 70 6" xfId="26052" xr:uid="{A4B71278-FC08-494C-97EA-C8B911D66C17}"/>
    <cellStyle name="Normal 70 6 2" xfId="26053" xr:uid="{99F65934-7DA7-4FFA-A31C-6BEA53C128F3}"/>
    <cellStyle name="Normal 70 6 2 2" xfId="26054" xr:uid="{606B40EF-E5F3-459A-B1A6-C157392C7E23}"/>
    <cellStyle name="Normal 70 6 2 2 2" xfId="26055" xr:uid="{9940375F-5C5B-4EE3-B9C3-35A5B4E851F0}"/>
    <cellStyle name="Normal 70 6 2 3" xfId="26056" xr:uid="{E8B62B67-7A08-40A9-9F21-AD22D6B655F3}"/>
    <cellStyle name="Normal 70 6 2 3 2" xfId="26057" xr:uid="{BF295861-8A78-4849-93FD-098C339C0860}"/>
    <cellStyle name="Normal 70 6 2 4" xfId="26058" xr:uid="{0304439A-8C3E-44DA-BB88-943C12FB8A65}"/>
    <cellStyle name="Normal 70 6 2_PP" xfId="26059" xr:uid="{5A10314A-4026-4718-9D1A-50C7A6AF84E6}"/>
    <cellStyle name="Normal 70 6 3" xfId="26060" xr:uid="{B93F50B8-00C2-4610-BB4D-42226774C1B4}"/>
    <cellStyle name="Normal 70 6_(2) SPGD Actuals" xfId="26061" xr:uid="{BBB80640-3DB1-4C21-94CD-1CED33D8EB66}"/>
    <cellStyle name="Normal 70 7" xfId="26062" xr:uid="{76C5AE63-A509-4642-A139-F045CDA6B907}"/>
    <cellStyle name="Normal 70 7 2" xfId="26063" xr:uid="{2F145884-25D8-4C68-8881-5C74A845D787}"/>
    <cellStyle name="Normal 70 7 2 2" xfId="26064" xr:uid="{B86B8FEE-486F-46D2-8618-98786B90EFC3}"/>
    <cellStyle name="Normal 70 7 3" xfId="26065" xr:uid="{61487C29-82DE-480E-8417-6CC887307D8B}"/>
    <cellStyle name="Normal 70 7 3 2" xfId="26066" xr:uid="{E4F3683B-2D89-4572-936E-E745FEDC0590}"/>
    <cellStyle name="Normal 70 7 4" xfId="26067" xr:uid="{D6160034-2238-4F92-8C92-2BBF6EA631CA}"/>
    <cellStyle name="Normal 70 7_PP" xfId="26068" xr:uid="{0A41593B-150C-44E7-BD01-45EA9FB5FEFB}"/>
    <cellStyle name="Normal 70 8" xfId="26069" xr:uid="{973F2C71-CAAA-40E9-941D-4BDC1385CE83}"/>
    <cellStyle name="Normal 70 8 2" xfId="26070" xr:uid="{71EE13CD-6732-424E-BB08-986A5A351DCF}"/>
    <cellStyle name="Normal 70 8 2 2" xfId="26071" xr:uid="{A8219CF8-8B09-4CD6-A9AC-7A9ECF784606}"/>
    <cellStyle name="Normal 70 8 3" xfId="26072" xr:uid="{22462042-5934-4EF5-9FD9-AABF873859D4}"/>
    <cellStyle name="Normal 70 8 3 2" xfId="26073" xr:uid="{845E2CD3-FC03-4E00-938E-5749FA5BEBE0}"/>
    <cellStyle name="Normal 70 8 4" xfId="26074" xr:uid="{B8FF40D0-C70F-445A-A516-E1931079C2E4}"/>
    <cellStyle name="Normal 70 8_PP" xfId="26075" xr:uid="{86376006-34C1-4ED5-B2F0-AF56BEE3C2AD}"/>
    <cellStyle name="Normal 70 9" xfId="26076" xr:uid="{9912C072-A6D6-48D4-981E-B7F32308C9CA}"/>
    <cellStyle name="Normal 70_(1) Control" xfId="26077" xr:uid="{8974F9BF-23F1-4369-BDE4-EF78C7F20413}"/>
    <cellStyle name="Normal 702" xfId="26078" xr:uid="{65BF4D17-1ABA-48C2-8265-0E90C3678EB8}"/>
    <cellStyle name="Normal 702 2" xfId="26079" xr:uid="{181C0F87-3507-415E-822C-260F6987E0BE}"/>
    <cellStyle name="Normal 702_PP" xfId="26080" xr:uid="{7D51B0AC-02D6-4F0F-8C4F-51203587DAF8}"/>
    <cellStyle name="Normal 704" xfId="26081" xr:uid="{FCF1C2A2-D9DE-41DF-ABDC-7E2EBB3CD966}"/>
    <cellStyle name="Normal 704 2" xfId="26082" xr:uid="{D901C947-A09F-4873-8AE9-93AC8F7A86E7}"/>
    <cellStyle name="Normal 704_PP" xfId="26083" xr:uid="{68465D26-FCE8-43BC-BF9E-3B7024692A8F}"/>
    <cellStyle name="Normal 706" xfId="26084" xr:uid="{DF850B15-79CC-4865-BC2C-7C2481EF3EA1}"/>
    <cellStyle name="Normal 706 2" xfId="26085" xr:uid="{71397C04-FB91-454E-BC2E-7ECB1B628832}"/>
    <cellStyle name="Normal 706_PP" xfId="26086" xr:uid="{0D647237-F447-4759-BE4D-BEBF870430C4}"/>
    <cellStyle name="Normal 707" xfId="26087" xr:uid="{2CA78386-95A3-4824-AF2D-9BD10D8A5163}"/>
    <cellStyle name="Normal 707 2" xfId="26088" xr:uid="{F27B3BD8-3F92-4987-A745-72587B5E85A8}"/>
    <cellStyle name="Normal 707_PP" xfId="26089" xr:uid="{CFBD678A-084E-45BA-9247-DF9E139C3BF0}"/>
    <cellStyle name="Normal 71" xfId="26090" xr:uid="{C79BDCE3-ED31-43FF-98FC-2DA9D9F04C71}"/>
    <cellStyle name="Normal 71 10" xfId="26091" xr:uid="{2BF3EF06-21D0-4B4C-B4F1-B74FEE6552D3}"/>
    <cellStyle name="Normal 71 2" xfId="26092" xr:uid="{C74B271C-4332-4057-A591-03A655D618B2}"/>
    <cellStyle name="Normal 71 2 2" xfId="26093" xr:uid="{9B39B3DD-A5CF-4D64-8BAC-ACC7CE8A8629}"/>
    <cellStyle name="Normal 71 2 2 2" xfId="26094" xr:uid="{C2FECC3D-1F0C-4342-8D15-9FB710EAEB61}"/>
    <cellStyle name="Normal 71 2 2 2 2" xfId="26095" xr:uid="{255C7F63-D137-40F9-83CB-ACA7A9B64C81}"/>
    <cellStyle name="Normal 71 2 2 3" xfId="26096" xr:uid="{C12BC6B3-77C4-4F7F-8AB9-B85C11748B6C}"/>
    <cellStyle name="Normal 71 2 2 3 2" xfId="26097" xr:uid="{68199E90-80B7-45BD-AFFC-BB44B56B3C49}"/>
    <cellStyle name="Normal 71 2 2 4" xfId="26098" xr:uid="{35BEDD01-BA15-4F16-A6F0-E79EECA6F52A}"/>
    <cellStyle name="Normal 71 2 2_PP" xfId="26099" xr:uid="{E485A915-DA2E-4FAF-9822-E35DE9847394}"/>
    <cellStyle name="Normal 71 2 3" xfId="26100" xr:uid="{D488D343-38D4-48B3-8E8A-CD2E39DA6862}"/>
    <cellStyle name="Normal 71 2 3 2" xfId="26101" xr:uid="{6C324F4E-5F21-4DCB-AB05-7036ECCCABF6}"/>
    <cellStyle name="Normal 71 2 3 2 2" xfId="26102" xr:uid="{F02AE1EE-6721-4F2D-8D21-CA8195FAC7E4}"/>
    <cellStyle name="Normal 71 2 3 3" xfId="26103" xr:uid="{37231D72-F643-4970-88A7-73213B24F714}"/>
    <cellStyle name="Normal 71 2 3 3 2" xfId="26104" xr:uid="{5B965086-BC88-4DA4-94E1-6F326F709ED3}"/>
    <cellStyle name="Normal 71 2 3 4" xfId="26105" xr:uid="{445D1602-4203-4A4E-82F2-38FBFA4DC9A9}"/>
    <cellStyle name="Normal 71 2 3_PP" xfId="26106" xr:uid="{65F8351F-A718-4EF8-BB2F-B19F9DF219BA}"/>
    <cellStyle name="Normal 71 2 4" xfId="26107" xr:uid="{8A1C0C5F-1574-47BA-9008-CCD03AA5B7E9}"/>
    <cellStyle name="Normal 71 2_(2) SPGD Actuals" xfId="26108" xr:uid="{A4D18548-573E-4243-B1D0-53B779E9DF4C}"/>
    <cellStyle name="Normal 71 3" xfId="26109" xr:uid="{B3DDA414-DCAC-4C84-8EFB-DAA301B1F535}"/>
    <cellStyle name="Normal 71 3 2" xfId="26110" xr:uid="{A52E883D-4837-4E60-AF3B-5F4C75003614}"/>
    <cellStyle name="Normal 71 3 2 2" xfId="26111" xr:uid="{4AD6AC0F-41A0-441D-AF3D-4521CCAD0FB4}"/>
    <cellStyle name="Normal 71 3 2 2 2" xfId="26112" xr:uid="{0841445A-C0A7-45B1-BEC8-CB111C477B5C}"/>
    <cellStyle name="Normal 71 3 2 3" xfId="26113" xr:uid="{E42F744C-72E5-461E-81CC-DFCC27E3AB1D}"/>
    <cellStyle name="Normal 71 3 2 3 2" xfId="26114" xr:uid="{949B4BD5-0788-4344-A175-ADE1AD605DE5}"/>
    <cellStyle name="Normal 71 3 2 4" xfId="26115" xr:uid="{D8B11034-7A94-48EC-A908-73AB10D72BD3}"/>
    <cellStyle name="Normal 71 3 2_PP" xfId="26116" xr:uid="{6D472EF0-EC19-4CB9-A36A-654CDC87F794}"/>
    <cellStyle name="Normal 71 3 3" xfId="26117" xr:uid="{E0F95AF8-01ED-440A-AE1F-AB5FC5FD2996}"/>
    <cellStyle name="Normal 71 3 3 2" xfId="26118" xr:uid="{7A1E229C-ABE8-46EF-BFA4-F347EA1997E8}"/>
    <cellStyle name="Normal 71 3 3 2 2" xfId="26119" xr:uid="{838B0403-D256-4FF1-A563-E7424E5EC826}"/>
    <cellStyle name="Normal 71 3 3 3" xfId="26120" xr:uid="{1EFE7BF6-A76D-4349-8363-1CC539ADBB9D}"/>
    <cellStyle name="Normal 71 3 3 3 2" xfId="26121" xr:uid="{320430B4-3251-4DAB-A859-D5660781FF96}"/>
    <cellStyle name="Normal 71 3 3 4" xfId="26122" xr:uid="{10A996BE-7794-4790-BC2D-EE37737B157D}"/>
    <cellStyle name="Normal 71 3 3_PP" xfId="26123" xr:uid="{8FB29E14-AAEA-4102-81BA-392E43463F84}"/>
    <cellStyle name="Normal 71 3 4" xfId="26124" xr:uid="{54A98851-B764-40EC-A9A4-1D4E85DC2112}"/>
    <cellStyle name="Normal 71 3 4 2" xfId="26125" xr:uid="{3338B6E7-68B5-423D-AE6E-5D63949E46F8}"/>
    <cellStyle name="Normal 71 3 5" xfId="26126" xr:uid="{1A53B378-5EEC-4F78-B80D-BE8DCBCDC901}"/>
    <cellStyle name="Normal 71 3 5 2" xfId="26127" xr:uid="{89ADEC8B-E15F-4363-88D2-A56F9C4404FA}"/>
    <cellStyle name="Normal 71 3_(2) SPGD Actuals" xfId="26128" xr:uid="{7F9AB37F-EE90-4566-86D1-E7215CBF70A0}"/>
    <cellStyle name="Normal 71 4" xfId="26129" xr:uid="{F39230EC-2BC6-445E-9B4A-BCF2E298D499}"/>
    <cellStyle name="Normal 71 4 2" xfId="26130" xr:uid="{9D9300B9-E89D-4D7E-8B6F-8AFB2D98AC7C}"/>
    <cellStyle name="Normal 71 4 2 2" xfId="26131" xr:uid="{63E026DF-BCC5-456B-83DF-2448E8A9F99F}"/>
    <cellStyle name="Normal 71 4 2 2 2" xfId="26132" xr:uid="{BB29B19A-D8C7-4913-AC5D-5BAE958841EF}"/>
    <cellStyle name="Normal 71 4 2 3" xfId="26133" xr:uid="{F3487641-C746-4040-9199-9B109D630E53}"/>
    <cellStyle name="Normal 71 4 2 3 2" xfId="26134" xr:uid="{F2633DE5-8A50-4A72-8591-38EF750B3006}"/>
    <cellStyle name="Normal 71 4 2 4" xfId="26135" xr:uid="{4E78E831-07A0-4A8B-B23F-30BE337B02D4}"/>
    <cellStyle name="Normal 71 4 2_PP" xfId="26136" xr:uid="{88C87F09-B191-47FC-B7E1-560BECC699C5}"/>
    <cellStyle name="Normal 71 4 3" xfId="26137" xr:uid="{DDA6FE81-59DE-4E3E-B2A1-18039B3B125C}"/>
    <cellStyle name="Normal 71 4 3 2" xfId="26138" xr:uid="{D069755B-2A18-4AA7-B016-09197852111F}"/>
    <cellStyle name="Normal 71 4 3 2 2" xfId="26139" xr:uid="{6D0B1E11-6D62-440D-B78C-F6D83B22BA3E}"/>
    <cellStyle name="Normal 71 4 3 3" xfId="26140" xr:uid="{0E2A7B16-F3EE-474A-BF87-A3D2A68A09D6}"/>
    <cellStyle name="Normal 71 4 3 3 2" xfId="26141" xr:uid="{DB41F343-7B8C-4A93-A742-469D4EBF1992}"/>
    <cellStyle name="Normal 71 4 3 4" xfId="26142" xr:uid="{F8ADAFC4-7445-4235-9C4B-825AB07E833B}"/>
    <cellStyle name="Normal 71 4 3_PP" xfId="26143" xr:uid="{6E914EC8-1482-4B8C-89F8-97594742CA05}"/>
    <cellStyle name="Normal 71 4 4" xfId="26144" xr:uid="{EED7637D-7FC1-4338-BD4C-0C502FF38A18}"/>
    <cellStyle name="Normal 71 4 4 2" xfId="26145" xr:uid="{2868AE85-5879-41C5-9512-D057AB6C18F1}"/>
    <cellStyle name="Normal 71 4 5" xfId="26146" xr:uid="{D14AF860-97E7-4FBD-A722-CE01FAE15219}"/>
    <cellStyle name="Normal 71 4 5 2" xfId="26147" xr:uid="{1F437D95-6ACC-4019-AB41-1A243BE39411}"/>
    <cellStyle name="Normal 71 4 6" xfId="26148" xr:uid="{83933E62-1633-4087-8F1A-A4174EE9521B}"/>
    <cellStyle name="Normal 71 4_(2) SPGD Actuals" xfId="26149" xr:uid="{5E647309-FC83-4B35-83DD-D6B301DDC807}"/>
    <cellStyle name="Normal 71 5" xfId="26150" xr:uid="{3ED32852-5929-49CB-A59B-018B36D62EDB}"/>
    <cellStyle name="Normal 71 5 2" xfId="26151" xr:uid="{CA2F9F2C-D74A-4D6F-B8DE-173A73A9AF7C}"/>
    <cellStyle name="Normal 71 5 2 2" xfId="26152" xr:uid="{7D7FDE77-6222-422B-ACDD-F9C70683393B}"/>
    <cellStyle name="Normal 71 5 2 2 2" xfId="26153" xr:uid="{806C69EB-6735-4CC9-919C-CA7A686DA5DC}"/>
    <cellStyle name="Normal 71 5 2 3" xfId="26154" xr:uid="{2831E97A-64D9-4DCC-8A3D-B79C0CBBA281}"/>
    <cellStyle name="Normal 71 5 2 3 2" xfId="26155" xr:uid="{091BB236-E9B6-480E-858C-65F5ED81AF82}"/>
    <cellStyle name="Normal 71 5 2 4" xfId="26156" xr:uid="{6C5724EE-4B32-442B-94C6-BD2D8248420C}"/>
    <cellStyle name="Normal 71 5 2_PP" xfId="26157" xr:uid="{88DD9962-2F0D-40AE-8FB3-6513FFE54E54}"/>
    <cellStyle name="Normal 71 5 3" xfId="26158" xr:uid="{47D157B1-335F-4B64-B397-177A01FC1F57}"/>
    <cellStyle name="Normal 71 5 3 2" xfId="26159" xr:uid="{72186834-7E2A-4539-8B0B-C78D16613561}"/>
    <cellStyle name="Normal 71 5 3 2 2" xfId="26160" xr:uid="{0F1DF0C8-E486-4B97-B693-85F1D00E1A40}"/>
    <cellStyle name="Normal 71 5 3 3" xfId="26161" xr:uid="{E32CC4E5-F3F8-445E-9F35-36BA1DA881CC}"/>
    <cellStyle name="Normal 71 5 3 3 2" xfId="26162" xr:uid="{FD555C57-DE10-455E-A6D8-BB54EF08C85A}"/>
    <cellStyle name="Normal 71 5 3 4" xfId="26163" xr:uid="{E78E2DDF-6814-4542-B12B-7842CA45FA77}"/>
    <cellStyle name="Normal 71 5 3_PP" xfId="26164" xr:uid="{FE4812DB-1866-49D3-B8B5-FD522826BFEF}"/>
    <cellStyle name="Normal 71 5 4" xfId="26165" xr:uid="{F9095C76-0C7C-4D99-AF80-D5933D1CBE97}"/>
    <cellStyle name="Normal 71 5 4 2" xfId="26166" xr:uid="{03AD895A-CCD5-4D9E-A646-B0D7A7BDF6E9}"/>
    <cellStyle name="Normal 71 5 5" xfId="26167" xr:uid="{8A6FFA09-F282-4FE7-A23D-E9302C33CA7D}"/>
    <cellStyle name="Normal 71 5 5 2" xfId="26168" xr:uid="{6B31FE1D-F3CA-4A10-8879-D03F367D037C}"/>
    <cellStyle name="Normal 71 5 6" xfId="26169" xr:uid="{108AAAC9-A256-4967-8295-08545067A999}"/>
    <cellStyle name="Normal 71 5_(2) SPGD Actuals" xfId="26170" xr:uid="{CE297AD3-1D15-4ED0-9285-77DC04E41873}"/>
    <cellStyle name="Normal 71 6" xfId="26171" xr:uid="{54D5E441-9901-4484-8F04-3218F1110823}"/>
    <cellStyle name="Normal 71 6 2" xfId="26172" xr:uid="{4246A664-1CCE-4A6F-957B-905B0D02F51D}"/>
    <cellStyle name="Normal 71 6 2 2" xfId="26173" xr:uid="{B8711A24-AA64-4303-BD23-4643B98754CB}"/>
    <cellStyle name="Normal 71 6 2 2 2" xfId="26174" xr:uid="{0D282328-C345-4AAA-A05B-37EB757B6B42}"/>
    <cellStyle name="Normal 71 6 2 3" xfId="26175" xr:uid="{65D26D5F-51C5-4838-B5FC-66806B2D800B}"/>
    <cellStyle name="Normal 71 6 2 3 2" xfId="26176" xr:uid="{CF36B521-A665-4FD9-8B78-DE65EE27256D}"/>
    <cellStyle name="Normal 71 6 2 4" xfId="26177" xr:uid="{7F5BC38D-685A-48B4-9F3E-789815C54FD3}"/>
    <cellStyle name="Normal 71 6 2_PP" xfId="26178" xr:uid="{C5F3BB1B-5830-40A0-8A00-826E5D950648}"/>
    <cellStyle name="Normal 71 6 3" xfId="26179" xr:uid="{993F01F6-CBF2-4B75-BAF5-C8545BE8D902}"/>
    <cellStyle name="Normal 71 6_(2) SPGD Actuals" xfId="26180" xr:uid="{9BA32DDD-B90D-4F0A-8648-FE5745598DA0}"/>
    <cellStyle name="Normal 71 7" xfId="26181" xr:uid="{162FE17D-281C-4747-92EE-CC4273FF43E7}"/>
    <cellStyle name="Normal 71 7 2" xfId="26182" xr:uid="{71BD3DCC-8F0A-4D48-8264-34CC8BAC12F8}"/>
    <cellStyle name="Normal 71 7 2 2" xfId="26183" xr:uid="{20B82949-B216-449E-AC06-68B93C76AAF3}"/>
    <cellStyle name="Normal 71 7 3" xfId="26184" xr:uid="{E282EA68-9190-417A-A27A-66E00B834CE5}"/>
    <cellStyle name="Normal 71 7 3 2" xfId="26185" xr:uid="{5967EAA8-9C27-4A20-B2CD-09ACFECCBA0A}"/>
    <cellStyle name="Normal 71 7 4" xfId="26186" xr:uid="{7685D83F-6FCC-4AE8-BD2D-1F74C8208B11}"/>
    <cellStyle name="Normal 71 7_PP" xfId="26187" xr:uid="{43356FA3-AEF3-40E3-B573-9D1A0EDDFD8E}"/>
    <cellStyle name="Normal 71 8" xfId="26188" xr:uid="{27BAB9EA-AA95-4811-BE12-8E6E452D53AF}"/>
    <cellStyle name="Normal 71 8 2" xfId="26189" xr:uid="{F2DB3D95-074D-4F25-9C1E-8116399340E1}"/>
    <cellStyle name="Normal 71 8 2 2" xfId="26190" xr:uid="{E9C40E2A-F8C2-45DA-A337-87C8D1E94F26}"/>
    <cellStyle name="Normal 71 8 3" xfId="26191" xr:uid="{DC9A9739-89C5-42A9-86A8-3511730D0CDB}"/>
    <cellStyle name="Normal 71 8 3 2" xfId="26192" xr:uid="{729B5E27-A6CC-4436-9C17-0B3755F6A74A}"/>
    <cellStyle name="Normal 71 8 4" xfId="26193" xr:uid="{4D714CEA-CD55-450A-8EE8-C4755E1F86C3}"/>
    <cellStyle name="Normal 71 8_PP" xfId="26194" xr:uid="{778E5BA7-0D01-4478-A488-29B3FBF55955}"/>
    <cellStyle name="Normal 71 9" xfId="26195" xr:uid="{87814296-8676-4138-BEEF-DD022F127A84}"/>
    <cellStyle name="Normal 71_(1) Control" xfId="26196" xr:uid="{52CEA5AD-35E2-4FD6-8B41-32DB8B11C04F}"/>
    <cellStyle name="Normal 711" xfId="26197" xr:uid="{D17231E9-862B-4C21-A633-27191DFA13D5}"/>
    <cellStyle name="Normal 711 2" xfId="26198" xr:uid="{BCD7F859-FD6A-4B6D-8D96-2DFD37E81467}"/>
    <cellStyle name="Normal 711_PP" xfId="26199" xr:uid="{7A5285DF-6352-4C91-B335-E2E3D095F676}"/>
    <cellStyle name="Normal 717" xfId="26200" xr:uid="{D60D9EF7-79E7-42BA-861B-4067BECA6543}"/>
    <cellStyle name="Normal 717 2" xfId="26201" xr:uid="{2B888259-D682-4BA1-A291-6CEAEEB1127C}"/>
    <cellStyle name="Normal 717_PP" xfId="26202" xr:uid="{02E2BCC6-C753-455F-A8B6-30E0A82ACAB1}"/>
    <cellStyle name="Normal 718" xfId="26203" xr:uid="{546C7C9F-E1D9-4296-9134-14C07D4052B5}"/>
    <cellStyle name="Normal 718 2" xfId="26204" xr:uid="{FD0384AC-625C-4E51-BA5D-5D3B763B784E}"/>
    <cellStyle name="Normal 718_PP" xfId="26205" xr:uid="{6AD8A96F-1662-4DCC-8E79-ED0926A4E654}"/>
    <cellStyle name="Normal 719" xfId="26206" xr:uid="{9BE708F6-DDCC-4C7B-9A25-E47F54615030}"/>
    <cellStyle name="Normal 719 2" xfId="26207" xr:uid="{187633DD-A1C6-4901-AEB8-45B6B4256B0F}"/>
    <cellStyle name="Normal 719_PP" xfId="26208" xr:uid="{37346F2D-FFE3-4632-B167-68C8E9FC9348}"/>
    <cellStyle name="Normal 72" xfId="26209" xr:uid="{28E584E2-B4D8-435B-AC8C-B7E233F22198}"/>
    <cellStyle name="Normal 72 10" xfId="26210" xr:uid="{1D49EE18-5064-47FB-B7E9-9D7F967A9F4C}"/>
    <cellStyle name="Normal 72 2" xfId="26211" xr:uid="{AEC9BF10-60F1-4E03-9EA0-30BE607EE3DD}"/>
    <cellStyle name="Normal 72 2 2" xfId="26212" xr:uid="{84B0724C-B1CF-4550-951B-EF67C4F23ACC}"/>
    <cellStyle name="Normal 72 2 2 2" xfId="26213" xr:uid="{96A5D265-1AEF-47D2-8080-57581EE2613C}"/>
    <cellStyle name="Normal 72 2 2 2 2" xfId="26214" xr:uid="{800C6FB0-007C-4F1B-9C23-F737FA40B975}"/>
    <cellStyle name="Normal 72 2 2 3" xfId="26215" xr:uid="{325952C5-B632-4911-B11A-43BF7D454EAA}"/>
    <cellStyle name="Normal 72 2 2 3 2" xfId="26216" xr:uid="{4CD8E521-979B-4F70-9BE8-C8B5AEEE20CF}"/>
    <cellStyle name="Normal 72 2 2 4" xfId="26217" xr:uid="{E8B2ACC5-DA2D-491A-9007-C73F31860339}"/>
    <cellStyle name="Normal 72 2 2_PP" xfId="26218" xr:uid="{349A9D6D-33C0-4505-B45B-02439BEF795E}"/>
    <cellStyle name="Normal 72 2 3" xfId="26219" xr:uid="{8577B5BB-38D1-4D88-ABB4-4EBFEEF0A1BB}"/>
    <cellStyle name="Normal 72 2 3 2" xfId="26220" xr:uid="{BCA8AAC5-8659-462C-9BF7-CA3B701A5663}"/>
    <cellStyle name="Normal 72 2 3 2 2" xfId="26221" xr:uid="{016FF483-E445-4833-B062-8B5F9B05C2B2}"/>
    <cellStyle name="Normal 72 2 3 3" xfId="26222" xr:uid="{4AE3661F-4602-46A5-B5B2-A2E530FB4333}"/>
    <cellStyle name="Normal 72 2 3 3 2" xfId="26223" xr:uid="{2EBD9F2E-6739-4FB9-A6DE-8A402CCF40FE}"/>
    <cellStyle name="Normal 72 2 3 4" xfId="26224" xr:uid="{8E3988AD-A1C4-49AF-A958-81BD57BA57BF}"/>
    <cellStyle name="Normal 72 2 3_PP" xfId="26225" xr:uid="{CFF329B1-83C8-419F-8097-F7C96DBA42B1}"/>
    <cellStyle name="Normal 72 2 4" xfId="26226" xr:uid="{30B0C697-EA01-49AA-8AB3-3B30DAAE0863}"/>
    <cellStyle name="Normal 72 2_(2) SPGD Actuals" xfId="26227" xr:uid="{C16932B3-DD32-4966-9632-11640153B2DC}"/>
    <cellStyle name="Normal 72 3" xfId="26228" xr:uid="{6DD2F527-0B89-4DF9-A37F-A612C54AA412}"/>
    <cellStyle name="Normal 72 3 2" xfId="26229" xr:uid="{E5174C53-7626-4A06-B082-ADD3939828C7}"/>
    <cellStyle name="Normal 72 3 2 2" xfId="26230" xr:uid="{3CC16FCD-6FDF-4753-8EB7-B162670D5FEE}"/>
    <cellStyle name="Normal 72 3 2 2 2" xfId="26231" xr:uid="{D8AD585B-8111-49C0-B7E4-C67924176DB1}"/>
    <cellStyle name="Normal 72 3 2 3" xfId="26232" xr:uid="{1ABD2E5D-BCB8-424A-911A-1C469DBCCC34}"/>
    <cellStyle name="Normal 72 3 2 3 2" xfId="26233" xr:uid="{B595F2D6-2175-44F9-98EA-23B858A60A78}"/>
    <cellStyle name="Normal 72 3 2 4" xfId="26234" xr:uid="{A6616D06-D644-4624-976F-FFC10F0362EF}"/>
    <cellStyle name="Normal 72 3 2_PP" xfId="26235" xr:uid="{E8D519A7-9FF1-4186-BFF6-9E6640C44979}"/>
    <cellStyle name="Normal 72 3 3" xfId="26236" xr:uid="{3B1455F3-D19C-4FC7-BFF8-8BEA56990CBD}"/>
    <cellStyle name="Normal 72 3 3 2" xfId="26237" xr:uid="{56BE008F-5B3B-4B9D-8298-9EC7F8AC2196}"/>
    <cellStyle name="Normal 72 3 3 2 2" xfId="26238" xr:uid="{BF13ECBA-C1BC-4C38-88A4-1940551D72C3}"/>
    <cellStyle name="Normal 72 3 3 3" xfId="26239" xr:uid="{23F744A6-8766-49A2-A68C-498F03BD1373}"/>
    <cellStyle name="Normal 72 3 3 3 2" xfId="26240" xr:uid="{592DC138-DB06-4729-846F-0398856EB0FE}"/>
    <cellStyle name="Normal 72 3 3 4" xfId="26241" xr:uid="{F25E2E53-260A-413E-9BF9-D58902F905C8}"/>
    <cellStyle name="Normal 72 3 3_PP" xfId="26242" xr:uid="{822BD537-CBD3-4CD8-96DA-4692952C82B7}"/>
    <cellStyle name="Normal 72 3 4" xfId="26243" xr:uid="{731B9580-530C-498C-A0BF-267BA7752238}"/>
    <cellStyle name="Normal 72 3 4 2" xfId="26244" xr:uid="{75794CBD-363D-4963-960F-83365978E27A}"/>
    <cellStyle name="Normal 72 3 5" xfId="26245" xr:uid="{2197B73F-D136-4785-8D86-ABD25F47D581}"/>
    <cellStyle name="Normal 72 3 5 2" xfId="26246" xr:uid="{A3123FD3-3118-4B2B-A45D-2D9CCE6BD75E}"/>
    <cellStyle name="Normal 72 3_(2) SPGD Actuals" xfId="26247" xr:uid="{02A34483-C332-48E2-8B33-8DBE30F33405}"/>
    <cellStyle name="Normal 72 4" xfId="26248" xr:uid="{5B798975-E45B-4F80-9B42-5D0DB3B4F196}"/>
    <cellStyle name="Normal 72 4 2" xfId="26249" xr:uid="{B5D2D032-9D34-4152-9DCF-D6874E269021}"/>
    <cellStyle name="Normal 72 4 2 2" xfId="26250" xr:uid="{4A7AD954-3AF7-4180-8359-B5488F073EC0}"/>
    <cellStyle name="Normal 72 4 2 2 2" xfId="26251" xr:uid="{25A37F11-394B-4579-8983-5CBEADF9B3A4}"/>
    <cellStyle name="Normal 72 4 2 3" xfId="26252" xr:uid="{92DEB887-E53F-4592-BC0C-6E8826DA9C25}"/>
    <cellStyle name="Normal 72 4 2 3 2" xfId="26253" xr:uid="{A9C20C36-CB76-4E13-B568-1FB7E4C09F0B}"/>
    <cellStyle name="Normal 72 4 2 4" xfId="26254" xr:uid="{66565A2C-34F4-4DAA-8E8F-880471DDFD7A}"/>
    <cellStyle name="Normal 72 4 2_PP" xfId="26255" xr:uid="{CBCFCE03-D981-4F7D-99E4-93C29058FE38}"/>
    <cellStyle name="Normal 72 4 3" xfId="26256" xr:uid="{70A5E627-2EAE-4154-826A-3F671F45C37A}"/>
    <cellStyle name="Normal 72 4 3 2" xfId="26257" xr:uid="{0877816B-9FC9-44D9-99F8-B086E62B4EBF}"/>
    <cellStyle name="Normal 72 4 3 2 2" xfId="26258" xr:uid="{F6998EEC-861B-4AF2-945E-242FC40AFB9C}"/>
    <cellStyle name="Normal 72 4 3 3" xfId="26259" xr:uid="{9B06640F-239D-458C-B662-C9C28B536EB3}"/>
    <cellStyle name="Normal 72 4 3 3 2" xfId="26260" xr:uid="{614367FC-D495-42B4-BF69-377895852C91}"/>
    <cellStyle name="Normal 72 4 3 4" xfId="26261" xr:uid="{AFE1F816-903C-4018-B14E-62054A836A69}"/>
    <cellStyle name="Normal 72 4 3_PP" xfId="26262" xr:uid="{24F2A19B-9551-4E3E-B4C0-D7110FA7490C}"/>
    <cellStyle name="Normal 72 4 4" xfId="26263" xr:uid="{CEDF9390-20A5-4237-9D69-2927CF3BB146}"/>
    <cellStyle name="Normal 72 4 4 2" xfId="26264" xr:uid="{99AE6CD9-DDCD-4E0C-BECE-DB561DCA9571}"/>
    <cellStyle name="Normal 72 4 5" xfId="26265" xr:uid="{7B08E94F-4468-4FE6-BD43-2B8675AE6425}"/>
    <cellStyle name="Normal 72 4 5 2" xfId="26266" xr:uid="{573BB058-12CA-49AB-BACD-6CEFC34583A3}"/>
    <cellStyle name="Normal 72 4 6" xfId="26267" xr:uid="{0589FBD9-6788-4044-B805-F130DC070522}"/>
    <cellStyle name="Normal 72 4_(2) SPGD Actuals" xfId="26268" xr:uid="{BF058D19-8D2E-4FF1-A6BC-75FF0EB8BC58}"/>
    <cellStyle name="Normal 72 5" xfId="26269" xr:uid="{9F8DA923-406C-4048-AAB3-70EBFC112A81}"/>
    <cellStyle name="Normal 72 5 2" xfId="26270" xr:uid="{7070DB1D-911A-43FD-8DB7-F2298A8325FB}"/>
    <cellStyle name="Normal 72 5 2 2" xfId="26271" xr:uid="{8042D221-D67B-48D1-A340-86CAA7DA4C4C}"/>
    <cellStyle name="Normal 72 5 2 2 2" xfId="26272" xr:uid="{844A7B78-0186-4AB4-95BC-E52C911AC28C}"/>
    <cellStyle name="Normal 72 5 2 3" xfId="26273" xr:uid="{D52DD61A-269E-4F84-93A9-D4DD3EA72364}"/>
    <cellStyle name="Normal 72 5 2 3 2" xfId="26274" xr:uid="{29E5ADDB-089D-4429-B6D9-E9D40B999225}"/>
    <cellStyle name="Normal 72 5 2 4" xfId="26275" xr:uid="{66F17E1B-3409-41B2-901E-2F55AB171459}"/>
    <cellStyle name="Normal 72 5 2_PP" xfId="26276" xr:uid="{5834E7A7-A628-46E0-A783-B39536D3E083}"/>
    <cellStyle name="Normal 72 5 3" xfId="26277" xr:uid="{728E1F60-755C-465F-A8CF-14DA9F498D45}"/>
    <cellStyle name="Normal 72 5 3 2" xfId="26278" xr:uid="{25E49B04-3EBB-4B88-8ACD-DC272B11ED60}"/>
    <cellStyle name="Normal 72 5 3 2 2" xfId="26279" xr:uid="{60264939-0089-4BA0-8751-4E533ADD167A}"/>
    <cellStyle name="Normal 72 5 3 3" xfId="26280" xr:uid="{0A4D1916-362F-4B6D-99B5-98E6F44E181A}"/>
    <cellStyle name="Normal 72 5 3 3 2" xfId="26281" xr:uid="{0615B903-9F44-4243-B509-5CAA2059A3FD}"/>
    <cellStyle name="Normal 72 5 3 4" xfId="26282" xr:uid="{CF74E4B8-A898-445D-94C4-50383F7819DB}"/>
    <cellStyle name="Normal 72 5 3_PP" xfId="26283" xr:uid="{85B307B1-7366-4E0D-9629-85D994116456}"/>
    <cellStyle name="Normal 72 5 4" xfId="26284" xr:uid="{5047A07D-8A0D-459F-BD19-6C533EF90937}"/>
    <cellStyle name="Normal 72 5 4 2" xfId="26285" xr:uid="{112A1A51-4941-45CF-9C45-CABD0C64678A}"/>
    <cellStyle name="Normal 72 5 5" xfId="26286" xr:uid="{D838EB75-9119-4560-B786-E71C1665F63C}"/>
    <cellStyle name="Normal 72 5 5 2" xfId="26287" xr:uid="{0CCCD97D-8C3A-418B-BB65-BA4871B326A5}"/>
    <cellStyle name="Normal 72 5 6" xfId="26288" xr:uid="{94EBADDB-370D-4D33-9740-2005D5AB309A}"/>
    <cellStyle name="Normal 72 5_(2) SPGD Actuals" xfId="26289" xr:uid="{B35D43DA-E3FB-4ACE-A19B-07C09126B208}"/>
    <cellStyle name="Normal 72 6" xfId="26290" xr:uid="{5CE44BD9-1C96-4B91-A341-EB05838C628E}"/>
    <cellStyle name="Normal 72 6 2" xfId="26291" xr:uid="{B8AA92E9-E393-413D-9BB8-C7842067C8BB}"/>
    <cellStyle name="Normal 72 6 2 2" xfId="26292" xr:uid="{54A4DE33-3A76-4A19-9A8A-2304329FF6C5}"/>
    <cellStyle name="Normal 72 6 3" xfId="26293" xr:uid="{DD18D3C9-A4BB-49BE-8C39-0066D2075134}"/>
    <cellStyle name="Normal 72 6 3 2" xfId="26294" xr:uid="{9DFBDFC0-7509-42A6-B543-B88A8C29EC1F}"/>
    <cellStyle name="Normal 72 6 4" xfId="26295" xr:uid="{80490821-32F2-4956-B79D-D64BB4246655}"/>
    <cellStyle name="Normal 72 6_PP" xfId="26296" xr:uid="{F6EF2F40-A7C5-404E-AE36-4FA4F810A9DB}"/>
    <cellStyle name="Normal 72 7" xfId="26297" xr:uid="{57C7A8FD-5366-4C17-804E-5E42D4641AF2}"/>
    <cellStyle name="Normal 72 7 2" xfId="26298" xr:uid="{F5A82B4E-8DC9-4D9E-820F-8F0043E9CCCE}"/>
    <cellStyle name="Normal 72 7 2 2" xfId="26299" xr:uid="{95F52400-0C3A-43C8-8FA3-3E55B237FC64}"/>
    <cellStyle name="Normal 72 7 3" xfId="26300" xr:uid="{07E1BD41-4929-488A-8B36-687972D5B048}"/>
    <cellStyle name="Normal 72 7 3 2" xfId="26301" xr:uid="{E3C16189-737F-4790-8EDC-F4DC463FF3A1}"/>
    <cellStyle name="Normal 72 7 4" xfId="26302" xr:uid="{01D92E30-93E3-4F30-9E62-8F46356708E6}"/>
    <cellStyle name="Normal 72 7_PP" xfId="26303" xr:uid="{1B4BC31C-8A5A-4CD9-B869-90CED9206573}"/>
    <cellStyle name="Normal 72 8" xfId="26304" xr:uid="{6BFF5443-9460-40F8-AB52-AD41058E0C44}"/>
    <cellStyle name="Normal 72 8 2" xfId="26305" xr:uid="{89891C46-323A-47C6-AC02-F230DC3D4456}"/>
    <cellStyle name="Normal 72 8 2 2" xfId="26306" xr:uid="{387B000E-4A9D-49A4-8B9B-55F733B09F4C}"/>
    <cellStyle name="Normal 72 8 3" xfId="26307" xr:uid="{FAF439F9-7093-400B-89C4-EA25C32C77AC}"/>
    <cellStyle name="Normal 72 8 3 2" xfId="26308" xr:uid="{53C7E67A-A384-4C44-913D-650CAE3DDC81}"/>
    <cellStyle name="Normal 72 8 4" xfId="26309" xr:uid="{189017C1-9F28-4E33-AF6D-4E7A78A1D2F7}"/>
    <cellStyle name="Normal 72 8_PP" xfId="26310" xr:uid="{9EB66C7B-C2A3-4D73-989B-5B147B0022D2}"/>
    <cellStyle name="Normal 72 9" xfId="26311" xr:uid="{91B11138-FEFE-416D-A821-883ED73F031D}"/>
    <cellStyle name="Normal 72_(1) Control" xfId="26312" xr:uid="{0238D5FE-05DB-498A-B06D-CE01A16B4ECB}"/>
    <cellStyle name="Normal 720" xfId="26313" xr:uid="{316C6E93-A8B5-49C3-B847-22B490925A96}"/>
    <cellStyle name="Normal 720 2" xfId="26314" xr:uid="{915269C6-F54E-446A-A544-270E4C1F09EA}"/>
    <cellStyle name="Normal 720_PP" xfId="26315" xr:uid="{031C4266-3DE5-4143-B414-3481A52589AA}"/>
    <cellStyle name="Normal 721" xfId="26316" xr:uid="{E4D9622A-1DB9-4A1E-B9D9-5340443D4E64}"/>
    <cellStyle name="Normal 721 2" xfId="26317" xr:uid="{BD59E990-5202-402C-B3A1-E053335709E9}"/>
    <cellStyle name="Normal 721_PP" xfId="26318" xr:uid="{EB5D1C19-0BF1-40DC-AFFE-248C7BE73408}"/>
    <cellStyle name="Normal 722" xfId="26319" xr:uid="{509D3AEA-FA74-4E9E-BB27-3219CE93F059}"/>
    <cellStyle name="Normal 722 2" xfId="26320" xr:uid="{657D5683-3C91-4A6A-A471-B6F1905BDA51}"/>
    <cellStyle name="Normal 722_PP" xfId="26321" xr:uid="{15863BD4-963C-4F2B-99EF-28F8F5C88E88}"/>
    <cellStyle name="Normal 73" xfId="26322" xr:uid="{D8EEBCC6-5AB2-4048-B160-8B265A07AB88}"/>
    <cellStyle name="Normal 73 10" xfId="26323" xr:uid="{9B561BE3-B629-41F6-AFF5-43FF8659F58B}"/>
    <cellStyle name="Normal 73 2" xfId="26324" xr:uid="{42807D44-A631-45BB-8AB9-8876307A40B0}"/>
    <cellStyle name="Normal 73 2 2" xfId="26325" xr:uid="{CCCD3521-3749-48EF-9C06-6AA9BE633F4A}"/>
    <cellStyle name="Normal 73 2 2 2" xfId="26326" xr:uid="{4965A4FA-896D-449C-A908-EBFA3050C080}"/>
    <cellStyle name="Normal 73 2 2 2 2" xfId="26327" xr:uid="{1172D2F4-9EE8-4B7B-85A1-0223DC2F2762}"/>
    <cellStyle name="Normal 73 2 2 3" xfId="26328" xr:uid="{D614D7E5-C10C-4F7A-93B5-BFCF690C03EC}"/>
    <cellStyle name="Normal 73 2 2 3 2" xfId="26329" xr:uid="{89C8D480-F401-4807-83A1-A6B9A1F4AD43}"/>
    <cellStyle name="Normal 73 2 2 4" xfId="26330" xr:uid="{5144A45A-C5B8-4F24-AE89-BFA11D1AAC1C}"/>
    <cellStyle name="Normal 73 2 2_PP" xfId="26331" xr:uid="{B8A88C30-8438-4AA0-BEEC-24CEF70212DA}"/>
    <cellStyle name="Normal 73 2 3" xfId="26332" xr:uid="{BF8D34E1-1517-44EA-B1DC-197732102CF3}"/>
    <cellStyle name="Normal 73 2 3 2" xfId="26333" xr:uid="{7459CAC2-2E01-4991-82F3-8FBD453B5390}"/>
    <cellStyle name="Normal 73 2 3 2 2" xfId="26334" xr:uid="{0160D5CC-8617-4C9F-A488-FA5B006E0934}"/>
    <cellStyle name="Normal 73 2 3 3" xfId="26335" xr:uid="{633609FF-0FE1-468F-9BA6-E1F2B96F9BD2}"/>
    <cellStyle name="Normal 73 2 3 3 2" xfId="26336" xr:uid="{C3A4DBC8-6409-4DF6-ADA7-9EF32B862C24}"/>
    <cellStyle name="Normal 73 2 3 4" xfId="26337" xr:uid="{13D095B6-9DD7-41DE-ADD9-6ECF9793560C}"/>
    <cellStyle name="Normal 73 2 3_PP" xfId="26338" xr:uid="{E7408A6F-330A-4939-8286-AE5B045D5AF2}"/>
    <cellStyle name="Normal 73 2 4" xfId="26339" xr:uid="{847B1EB4-CAA2-4C48-8E00-0A69790E3D1E}"/>
    <cellStyle name="Normal 73 2_(2) SPGD Actuals" xfId="26340" xr:uid="{28D13C79-5622-44AF-B128-D7F25AF3937A}"/>
    <cellStyle name="Normal 73 3" xfId="26341" xr:uid="{091F1231-EE2F-466F-8D92-510982BAB62E}"/>
    <cellStyle name="Normal 73 3 2" xfId="26342" xr:uid="{7508F59B-53A5-4B98-BF42-E2255D84DF4D}"/>
    <cellStyle name="Normal 73 3 2 2" xfId="26343" xr:uid="{D01997BC-1A43-48E3-AD1F-23C216C70039}"/>
    <cellStyle name="Normal 73 3 2 2 2" xfId="26344" xr:uid="{60425DE2-8B79-4E35-8C2D-DED6F0EB4B58}"/>
    <cellStyle name="Normal 73 3 2 3" xfId="26345" xr:uid="{847721EC-1DBD-4FA4-BABD-64DDED4FB50A}"/>
    <cellStyle name="Normal 73 3 2 3 2" xfId="26346" xr:uid="{F0B5E6B0-C083-47B4-9082-AC9C02EBFC1D}"/>
    <cellStyle name="Normal 73 3 2 4" xfId="26347" xr:uid="{F6D1A7C9-CFE3-456F-8785-2E6C62ECDE4B}"/>
    <cellStyle name="Normal 73 3 2_PP" xfId="26348" xr:uid="{3EF4EEAB-14D3-4759-B12A-BB03DE83611B}"/>
    <cellStyle name="Normal 73 3 3" xfId="26349" xr:uid="{2F9EB99F-3D3F-4A80-BA24-E17C7DC0FB6B}"/>
    <cellStyle name="Normal 73 3 3 2" xfId="26350" xr:uid="{02E3DF8E-0B11-42E8-805C-601C2603BF2B}"/>
    <cellStyle name="Normal 73 3 3 2 2" xfId="26351" xr:uid="{6724D5E8-A94B-4738-AB8B-D33DE1AA3A63}"/>
    <cellStyle name="Normal 73 3 3 3" xfId="26352" xr:uid="{D2DA34FF-C8B8-49DA-84EC-AF92C7A077E6}"/>
    <cellStyle name="Normal 73 3 3 3 2" xfId="26353" xr:uid="{3C9BE422-0F05-49B9-8A35-0095112E4C91}"/>
    <cellStyle name="Normal 73 3 3 4" xfId="26354" xr:uid="{09464758-40AD-4096-BA0F-C62F5E2A8EDE}"/>
    <cellStyle name="Normal 73 3 3_PP" xfId="26355" xr:uid="{DAC45817-D9E3-4307-A424-00B942583B81}"/>
    <cellStyle name="Normal 73 3 4" xfId="26356" xr:uid="{3418B193-9EDE-4CA2-8286-719645303C53}"/>
    <cellStyle name="Normal 73 3 4 2" xfId="26357" xr:uid="{EDB389B1-9838-432C-A9B4-38B13688D205}"/>
    <cellStyle name="Normal 73 3 5" xfId="26358" xr:uid="{B9D9CC38-3350-433F-B4DE-2EAEA617FDF9}"/>
    <cellStyle name="Normal 73 3 5 2" xfId="26359" xr:uid="{61E18E9E-D1EA-479C-ACC8-972049F6296D}"/>
    <cellStyle name="Normal 73 3_(2) SPGD Actuals" xfId="26360" xr:uid="{5BA611FA-8CEA-458E-85E1-B8A481650B04}"/>
    <cellStyle name="Normal 73 4" xfId="26361" xr:uid="{6BE2FA63-37C3-49BE-8A86-7F29E227F49A}"/>
    <cellStyle name="Normal 73 4 2" xfId="26362" xr:uid="{E908F03C-BDD2-4626-8B0F-5FA22DDDEEA3}"/>
    <cellStyle name="Normal 73 4 2 2" xfId="26363" xr:uid="{96078AD7-436D-45E2-9BA9-0633DFA28134}"/>
    <cellStyle name="Normal 73 4 2 2 2" xfId="26364" xr:uid="{DDD5A10A-260F-40EF-BDBD-4C4EAFC0682C}"/>
    <cellStyle name="Normal 73 4 2 3" xfId="26365" xr:uid="{B7B1CBE7-B06B-4B1E-80E5-F35FF240FF80}"/>
    <cellStyle name="Normal 73 4 2 3 2" xfId="26366" xr:uid="{19C0A352-BD82-4EF8-9533-EF28D652B008}"/>
    <cellStyle name="Normal 73 4 2 4" xfId="26367" xr:uid="{252E14D8-31C6-4BA3-8536-ECD87CED7787}"/>
    <cellStyle name="Normal 73 4 2_PP" xfId="26368" xr:uid="{8583D06F-7DC5-4E56-BE46-953A84E5EE60}"/>
    <cellStyle name="Normal 73 4 3" xfId="26369" xr:uid="{DBA87EFB-1C0B-4BAE-A0B5-FD722DFC0F22}"/>
    <cellStyle name="Normal 73 4 3 2" xfId="26370" xr:uid="{3A441829-A807-4286-8445-B2F7171247B7}"/>
    <cellStyle name="Normal 73 4 3 2 2" xfId="26371" xr:uid="{833CCB08-1148-474D-8EBF-ED38DFECA8DC}"/>
    <cellStyle name="Normal 73 4 3 3" xfId="26372" xr:uid="{AC3810B8-1ACF-4A8D-80F3-769E2A0940E1}"/>
    <cellStyle name="Normal 73 4 3 3 2" xfId="26373" xr:uid="{15D00F89-78E5-4F46-AC2E-CFBB8212237A}"/>
    <cellStyle name="Normal 73 4 3 4" xfId="26374" xr:uid="{6FC94F0E-0E96-47E8-B350-4821D9DF02B8}"/>
    <cellStyle name="Normal 73 4 3_PP" xfId="26375" xr:uid="{2307E738-359B-4A3C-8C6A-523BC87708BD}"/>
    <cellStyle name="Normal 73 4 4" xfId="26376" xr:uid="{FE237328-CBA1-44B0-9362-B19494BAC750}"/>
    <cellStyle name="Normal 73 4 4 2" xfId="26377" xr:uid="{8E211398-2824-4485-B763-15162E321E92}"/>
    <cellStyle name="Normal 73 4 5" xfId="26378" xr:uid="{93DB8B6E-54ED-4AF9-81E5-DD7AE2CCD01D}"/>
    <cellStyle name="Normal 73 4 5 2" xfId="26379" xr:uid="{2A518D55-8F37-4F00-BE4C-BBF140814D18}"/>
    <cellStyle name="Normal 73 4 6" xfId="26380" xr:uid="{5655F22B-38F4-456A-952B-A20CBB3C154D}"/>
    <cellStyle name="Normal 73 4_(2) SPGD Actuals" xfId="26381" xr:uid="{F18D8802-7720-41B4-A9B0-512431024477}"/>
    <cellStyle name="Normal 73 5" xfId="26382" xr:uid="{E1720720-C90F-4937-AECC-D8DD7F137372}"/>
    <cellStyle name="Normal 73 5 2" xfId="26383" xr:uid="{A676096B-63D7-45EA-A2C8-787EA3395D97}"/>
    <cellStyle name="Normal 73 5 2 2" xfId="26384" xr:uid="{ED3B889D-C6B4-40D4-BF91-E792D41EFBE2}"/>
    <cellStyle name="Normal 73 5 2 2 2" xfId="26385" xr:uid="{04F93B6B-4F0F-4342-BA88-4073D90DA252}"/>
    <cellStyle name="Normal 73 5 2 3" xfId="26386" xr:uid="{33BE9EE0-0AFC-4B69-8F39-0B5F3EB615D4}"/>
    <cellStyle name="Normal 73 5 2 3 2" xfId="26387" xr:uid="{B05DE824-EE78-46F8-971A-FBC41D6CA40A}"/>
    <cellStyle name="Normal 73 5 2 4" xfId="26388" xr:uid="{A9DF5F3D-A45B-4AC8-9E41-1F037FC95111}"/>
    <cellStyle name="Normal 73 5 2_PP" xfId="26389" xr:uid="{27770CAE-77BE-4338-99D4-11AE757871CA}"/>
    <cellStyle name="Normal 73 5 3" xfId="26390" xr:uid="{83591359-BEB5-4677-B0D1-99493DF835C3}"/>
    <cellStyle name="Normal 73 5 3 2" xfId="26391" xr:uid="{84F5B47B-9352-4F5E-8040-B942CD1D5BAE}"/>
    <cellStyle name="Normal 73 5 3 2 2" xfId="26392" xr:uid="{DB630E96-C2AA-4A1F-B7D8-46F842180BA5}"/>
    <cellStyle name="Normal 73 5 3 3" xfId="26393" xr:uid="{4816384C-452B-46B7-AA7C-1464402D3657}"/>
    <cellStyle name="Normal 73 5 3 3 2" xfId="26394" xr:uid="{EB26AA01-591D-4D98-B8B9-95E5E5750E6C}"/>
    <cellStyle name="Normal 73 5 3 4" xfId="26395" xr:uid="{1381CBFC-78D2-4B7E-BF85-301CEBA1B10F}"/>
    <cellStyle name="Normal 73 5 3_PP" xfId="26396" xr:uid="{C131E2E8-DD14-40A4-BE2D-C8082FC4F0A7}"/>
    <cellStyle name="Normal 73 5 4" xfId="26397" xr:uid="{F363EC57-9022-4021-ABA9-0F0D019749EB}"/>
    <cellStyle name="Normal 73 5 4 2" xfId="26398" xr:uid="{4652B949-C08C-46F4-AAFB-20406846FFDF}"/>
    <cellStyle name="Normal 73 5 5" xfId="26399" xr:uid="{C7EB4D2E-7132-4C70-903F-0F7FC702A0E9}"/>
    <cellStyle name="Normal 73 5 5 2" xfId="26400" xr:uid="{2B8D27C3-5384-4681-9434-557B4B6A80E8}"/>
    <cellStyle name="Normal 73 5 6" xfId="26401" xr:uid="{A091D0CE-45FB-4A7B-87E0-AFE59E5EBA38}"/>
    <cellStyle name="Normal 73 5_(2) SPGD Actuals" xfId="26402" xr:uid="{E181FB3D-1E1C-4669-A73A-590FAB3ADF61}"/>
    <cellStyle name="Normal 73 6" xfId="26403" xr:uid="{91CB2AD3-B18E-4F11-9D0C-D748FEE629B6}"/>
    <cellStyle name="Normal 73 6 2" xfId="26404" xr:uid="{4DCF4C7E-BAEA-4388-8D48-922A7284D4B9}"/>
    <cellStyle name="Normal 73 6 2 2" xfId="26405" xr:uid="{2F857900-82E8-4753-A79B-31D7F09673BE}"/>
    <cellStyle name="Normal 73 6 3" xfId="26406" xr:uid="{96A21C05-4AEE-48B9-B974-9B52434B7CE3}"/>
    <cellStyle name="Normal 73 6 3 2" xfId="26407" xr:uid="{9B177679-8D92-4EC5-A985-85A5238C5774}"/>
    <cellStyle name="Normal 73 6 4" xfId="26408" xr:uid="{244D8558-27AD-4ECB-AC47-1B7F6C38A5D5}"/>
    <cellStyle name="Normal 73 6_PP" xfId="26409" xr:uid="{77813987-38F4-404F-9B9D-56681DE1E410}"/>
    <cellStyle name="Normal 73 7" xfId="26410" xr:uid="{F4A9ACD3-DDE4-4B46-A431-712F8A69944D}"/>
    <cellStyle name="Normal 73 7 2" xfId="26411" xr:uid="{B9022F56-E389-4499-AD55-DBFAD6337CB9}"/>
    <cellStyle name="Normal 73 7 2 2" xfId="26412" xr:uid="{111D543A-4847-496D-86CD-AA085EB127D8}"/>
    <cellStyle name="Normal 73 7 3" xfId="26413" xr:uid="{4E0FAD5A-AA05-43FE-BEFD-F94A8B393C0E}"/>
    <cellStyle name="Normal 73 7 3 2" xfId="26414" xr:uid="{265F6C76-22CB-4424-A17C-7BB1D6AE4BC2}"/>
    <cellStyle name="Normal 73 7 4" xfId="26415" xr:uid="{050B52F9-D903-4062-AE6D-6DB4190AA22E}"/>
    <cellStyle name="Normal 73 7_PP" xfId="26416" xr:uid="{C1FD637D-317A-4674-A7CC-090038AAA6A2}"/>
    <cellStyle name="Normal 73 8" xfId="26417" xr:uid="{542AEB87-9279-490C-978A-9EA09AF0C141}"/>
    <cellStyle name="Normal 73 8 2" xfId="26418" xr:uid="{70431CD1-DFC5-4A4A-8E93-A17EADD5CBA2}"/>
    <cellStyle name="Normal 73 8 2 2" xfId="26419" xr:uid="{15D7F52C-065E-411B-B6BE-F8EFB6D6A33F}"/>
    <cellStyle name="Normal 73 8 3" xfId="26420" xr:uid="{99748E30-2AE3-4D45-8694-24A6CB69E5FD}"/>
    <cellStyle name="Normal 73 8 3 2" xfId="26421" xr:uid="{30101122-3A17-4156-9C52-51995B90BE76}"/>
    <cellStyle name="Normal 73 8 4" xfId="26422" xr:uid="{D54DD8A0-5466-4BCC-8832-0DCE71C3A85C}"/>
    <cellStyle name="Normal 73 8_PP" xfId="26423" xr:uid="{3E299CA0-42D3-4C98-A5CA-591080AFD2BC}"/>
    <cellStyle name="Normal 73 9" xfId="26424" xr:uid="{5205D79C-FB1B-42E6-AC10-5560E97F3582}"/>
    <cellStyle name="Normal 73_(1) Control" xfId="26425" xr:uid="{DB865B42-5285-4FE8-95BA-A829276C8142}"/>
    <cellStyle name="Normal 730" xfId="26426" xr:uid="{471FA8F4-D752-464E-9A75-8407CCD125BC}"/>
    <cellStyle name="Normal 730 2" xfId="26427" xr:uid="{03448B7A-89E9-4B65-8D7C-5564327F8215}"/>
    <cellStyle name="Normal 730_PP" xfId="26428" xr:uid="{383B5347-1EA5-42D2-B6F2-2D079E623EEF}"/>
    <cellStyle name="Normal 736" xfId="26429" xr:uid="{6A5EE962-0976-478B-8B57-0CC8DF59B6DB}"/>
    <cellStyle name="Normal 736 2" xfId="26430" xr:uid="{8DE47630-3238-4648-A857-0B59BA13EC7F}"/>
    <cellStyle name="Normal 736_PP" xfId="26431" xr:uid="{38E4D4A8-CD8D-4FD1-A383-3B83E6848EB1}"/>
    <cellStyle name="Normal 74" xfId="26432" xr:uid="{A8C55086-2FB9-4020-9BB5-EC6772972FF9}"/>
    <cellStyle name="Normal 74 10" xfId="26433" xr:uid="{C90585FD-3C62-4245-B271-24C56FDBF455}"/>
    <cellStyle name="Normal 74 11" xfId="26434" xr:uid="{3D93A561-4A50-40F0-991F-A1D665F27BA8}"/>
    <cellStyle name="Normal 74 2" xfId="26435" xr:uid="{949419D8-C8AC-40A8-A39F-C4D4125F9B5C}"/>
    <cellStyle name="Normal 74 2 2" xfId="26436" xr:uid="{91A682D7-E02F-44AC-A8B7-D23502F5F06E}"/>
    <cellStyle name="Normal 74 2 2 2" xfId="26437" xr:uid="{BA3F9A76-5778-499D-BEC4-2855E605AA35}"/>
    <cellStyle name="Normal 74 2 2 2 2" xfId="26438" xr:uid="{33DAB2A1-84A0-4BC6-9D7B-43C53CED1970}"/>
    <cellStyle name="Normal 74 2 2 3" xfId="26439" xr:uid="{8ADFE08C-69B4-4794-A488-0C0B444543B7}"/>
    <cellStyle name="Normal 74 2 2 3 2" xfId="26440" xr:uid="{AED55ED1-450F-49D7-B730-4756B28B6AF0}"/>
    <cellStyle name="Normal 74 2 2 4" xfId="26441" xr:uid="{D098B846-BA09-44E9-94B3-CEB38813B428}"/>
    <cellStyle name="Normal 74 2 2_PP" xfId="26442" xr:uid="{1B284C78-E84A-4939-A828-4B0EBF7F3EE6}"/>
    <cellStyle name="Normal 74 2 3" xfId="26443" xr:uid="{BC191A86-8D67-4F21-8631-3DB3A8AA4162}"/>
    <cellStyle name="Normal 74 2 3 2" xfId="26444" xr:uid="{2FF550A2-ADDF-4B3E-B30B-806221266A30}"/>
    <cellStyle name="Normal 74 2 3 2 2" xfId="26445" xr:uid="{47FA7E57-8395-4840-9EF7-5619C8BDA597}"/>
    <cellStyle name="Normal 74 2 3 3" xfId="26446" xr:uid="{78CD56F3-B8DB-459A-BD6F-319DEE002515}"/>
    <cellStyle name="Normal 74 2 3 3 2" xfId="26447" xr:uid="{3739E71B-A7ED-4817-BF80-05CCCBB1F5C2}"/>
    <cellStyle name="Normal 74 2 3 4" xfId="26448" xr:uid="{7BC1E7EB-D0B9-4439-B908-572B58548EE9}"/>
    <cellStyle name="Normal 74 2 3_PP" xfId="26449" xr:uid="{04B7481D-837C-4603-8F2E-C401A0B72AAD}"/>
    <cellStyle name="Normal 74 2 4" xfId="26450" xr:uid="{F095CFC6-785F-4C1F-9448-E381F69BEF78}"/>
    <cellStyle name="Normal 74 2_(2) SPGD Actuals" xfId="26451" xr:uid="{829E63AB-755A-49F5-966C-AAC4B10F3AC1}"/>
    <cellStyle name="Normal 74 3" xfId="26452" xr:uid="{279A2889-5EE6-45D7-B2AA-FE227F33BF8D}"/>
    <cellStyle name="Normal 74 3 2" xfId="26453" xr:uid="{5AA946FB-55AB-4198-AAA8-804BA6810F5A}"/>
    <cellStyle name="Normal 74 3 2 2" xfId="26454" xr:uid="{DA11F1A9-8EB6-4950-9D54-BBB90FDA0EEA}"/>
    <cellStyle name="Normal 74 3 2 2 2" xfId="26455" xr:uid="{F50F8CA9-A734-46DD-9331-F6E4C70C77B7}"/>
    <cellStyle name="Normal 74 3 2 3" xfId="26456" xr:uid="{C638D38A-473B-40D7-9EBD-29F390ECD130}"/>
    <cellStyle name="Normal 74 3 2 3 2" xfId="26457" xr:uid="{CD6B1B83-2225-4E59-BD19-A66BAF06D85B}"/>
    <cellStyle name="Normal 74 3 2_PP" xfId="26458" xr:uid="{00D60F73-01D2-4509-A191-D1C69FB8856D}"/>
    <cellStyle name="Normal 74 3 3" xfId="26459" xr:uid="{976DE7EB-F904-4439-A31E-39CE4F08CFC6}"/>
    <cellStyle name="Normal 74 3 3 2" xfId="26460" xr:uid="{C3E26DCB-DF33-441A-A6C0-EB92841D890B}"/>
    <cellStyle name="Normal 74 3 3 2 2" xfId="26461" xr:uid="{9ED9D3F4-FBDC-46BF-B0FB-88BD1EDDAF53}"/>
    <cellStyle name="Normal 74 3 3 3" xfId="26462" xr:uid="{8303F2B1-1FD5-4AA3-BFDD-B73A28813C42}"/>
    <cellStyle name="Normal 74 3 3 3 2" xfId="26463" xr:uid="{914B1AD1-420A-4266-ABD3-53ED42E81CE8}"/>
    <cellStyle name="Normal 74 3 3 4" xfId="26464" xr:uid="{749FB65C-E733-4CD9-ADB0-57D5CECC6BD8}"/>
    <cellStyle name="Normal 74 3 3_PP" xfId="26465" xr:uid="{29103833-07C2-4D4E-8E93-61A4604A8ABF}"/>
    <cellStyle name="Normal 74 3 4" xfId="26466" xr:uid="{DF1E9BC8-D443-4B66-B272-C357A4195FDE}"/>
    <cellStyle name="Normal 74 3 4 2" xfId="26467" xr:uid="{B922F630-14A1-4D7A-8C7F-DCFB6F62CD67}"/>
    <cellStyle name="Normal 74 3 4_PP" xfId="26468" xr:uid="{A36DB1A8-8C4E-4417-BC61-20C12AA36FBD}"/>
    <cellStyle name="Normal 74 3 5" xfId="26469" xr:uid="{27F3FE4D-1631-4394-931F-718AB8B0BEAD}"/>
    <cellStyle name="Normal 74 3_(2) SPGD Actuals" xfId="26470" xr:uid="{CC535154-810F-44F7-A36A-7FB22B445426}"/>
    <cellStyle name="Normal 74 4" xfId="26471" xr:uid="{0AA73AE2-B8C6-4BBF-9B63-2F2DE6F4D7D7}"/>
    <cellStyle name="Normal 74 4 2" xfId="26472" xr:uid="{1BA94BEE-292C-4F10-A823-5C580CC1C93F}"/>
    <cellStyle name="Normal 74 4 2 2" xfId="26473" xr:uid="{2204C30B-CE71-49D9-9EC5-C10184682A2E}"/>
    <cellStyle name="Normal 74 4 2 2 2" xfId="26474" xr:uid="{E1584ACF-B99E-44BF-B5FF-DA6EFF77F631}"/>
    <cellStyle name="Normal 74 4 2 3" xfId="26475" xr:uid="{AEDF85E4-4338-4D1A-B493-95113702CB5F}"/>
    <cellStyle name="Normal 74 4 2 3 2" xfId="26476" xr:uid="{744EB378-F0D5-4C1D-97DF-06FE4FCA92ED}"/>
    <cellStyle name="Normal 74 4 2 4" xfId="26477" xr:uid="{1DF2039D-0A07-4A9B-81B2-62169DB88B58}"/>
    <cellStyle name="Normal 74 4 2_PP" xfId="26478" xr:uid="{6A22CE83-FF7E-44A2-9B55-327776063ACC}"/>
    <cellStyle name="Normal 74 4 3" xfId="26479" xr:uid="{83B7207B-AADC-4284-9F34-EC2FE3421EC8}"/>
    <cellStyle name="Normal 74 4 3 2" xfId="26480" xr:uid="{3D5418F6-0702-476A-A7AB-11ABD7D1048D}"/>
    <cellStyle name="Normal 74 4 3 2 2" xfId="26481" xr:uid="{CBEEF5F3-F57E-4804-B13C-054E914E0D11}"/>
    <cellStyle name="Normal 74 4 3 3" xfId="26482" xr:uid="{65F32AB3-592D-4FD3-B3C5-0B04438F042D}"/>
    <cellStyle name="Normal 74 4 3 3 2" xfId="26483" xr:uid="{5F17FE6C-9DE0-4E3E-AB53-F379E750750E}"/>
    <cellStyle name="Normal 74 4 3 4" xfId="26484" xr:uid="{CA472E9E-2E65-4201-8C54-5C56517B8886}"/>
    <cellStyle name="Normal 74 4 3_PP" xfId="26485" xr:uid="{C2B2697F-46F9-412C-9B49-F5B70775789F}"/>
    <cellStyle name="Normal 74 4 4" xfId="26486" xr:uid="{FBC14DDD-D799-473D-8609-60BC4B810B15}"/>
    <cellStyle name="Normal 74 4 5" xfId="26487" xr:uid="{DC65631B-A78A-4335-87FD-7701B56F3AD2}"/>
    <cellStyle name="Normal 74 4_(2) SPGD Actuals" xfId="26488" xr:uid="{ECB2EE42-40F1-44E5-BD79-0F9E105A1B85}"/>
    <cellStyle name="Normal 74 5" xfId="26489" xr:uid="{B5DB7A20-C869-46B6-A1B8-09FC9C9470CC}"/>
    <cellStyle name="Normal 74 5 2" xfId="26490" xr:uid="{E4192E1C-EB92-425C-BC5B-0B2DCD8775A5}"/>
    <cellStyle name="Normal 74 5 2 2" xfId="26491" xr:uid="{18C19BF2-7483-479D-A8C7-FA2279406158}"/>
    <cellStyle name="Normal 74 5 2 2 2" xfId="26492" xr:uid="{F5027D7F-A693-4676-86BE-3ED28B2B2713}"/>
    <cellStyle name="Normal 74 5 2 3" xfId="26493" xr:uid="{463B0B39-5872-4FB9-88DC-A50BBB3A9C98}"/>
    <cellStyle name="Normal 74 5 2 3 2" xfId="26494" xr:uid="{4143BB42-6146-4566-BE00-6E004DC7C497}"/>
    <cellStyle name="Normal 74 5 2 4" xfId="26495" xr:uid="{2D6F936C-11A0-4B9E-921A-77829ED9E793}"/>
    <cellStyle name="Normal 74 5 2_PP" xfId="26496" xr:uid="{881409A4-5178-4782-BABF-5453261A4AC8}"/>
    <cellStyle name="Normal 74 5 3" xfId="26497" xr:uid="{DEEC71AB-30E1-4221-8234-60A8F5403EC7}"/>
    <cellStyle name="Normal 74 5 3 2" xfId="26498" xr:uid="{B38A06FB-8B54-49C5-BD75-B238095A780A}"/>
    <cellStyle name="Normal 74 5 3 2 2" xfId="26499" xr:uid="{FCC6968C-DF93-4EF3-B1EB-680929806A89}"/>
    <cellStyle name="Normal 74 5 3 3" xfId="26500" xr:uid="{8334D589-48E8-4181-A89B-7CAA83C7DB74}"/>
    <cellStyle name="Normal 74 5 3 3 2" xfId="26501" xr:uid="{F2875C99-C076-4118-B5F4-DD1FD4C9D685}"/>
    <cellStyle name="Normal 74 5 3 4" xfId="26502" xr:uid="{5D6EE9D8-0F1A-42CE-AD74-2EB07834B191}"/>
    <cellStyle name="Normal 74 5 3_PP" xfId="26503" xr:uid="{0DFE185D-BB19-41B6-AF40-DE0F8F1F1944}"/>
    <cellStyle name="Normal 74 5 4" xfId="26504" xr:uid="{FE844DCF-DE52-451D-98A9-EC37924F7B27}"/>
    <cellStyle name="Normal 74 5 4 2" xfId="26505" xr:uid="{E86A38AB-E9E2-4506-B1FE-D0305F89902E}"/>
    <cellStyle name="Normal 74 5 5" xfId="26506" xr:uid="{89E46D8E-8869-4EB7-92DF-81DA7BBEC36B}"/>
    <cellStyle name="Normal 74 5 5 2" xfId="26507" xr:uid="{37A3AED1-4462-4757-B797-D4B7CE5181D5}"/>
    <cellStyle name="Normal 74 5 6" xfId="26508" xr:uid="{4FE4D3A0-709C-47C1-BD51-E1451B9DF6C3}"/>
    <cellStyle name="Normal 74 5_(2) SPGD Actuals" xfId="26509" xr:uid="{FE1EC2AC-7776-426A-B7F0-F8C2344CC016}"/>
    <cellStyle name="Normal 74 6" xfId="26510" xr:uid="{19ED4A20-4E9B-4827-A9AC-AF37B19BC2FC}"/>
    <cellStyle name="Normal 74 6 2" xfId="26511" xr:uid="{055B50CC-F8E6-4306-9563-25920CFF4B1E}"/>
    <cellStyle name="Normal 74 6 2 2" xfId="26512" xr:uid="{CD97A380-7B64-4F17-8A6C-CB60DF861247}"/>
    <cellStyle name="Normal 74 6 3" xfId="26513" xr:uid="{50D266F5-A594-4146-B966-D2AB517BC35D}"/>
    <cellStyle name="Normal 74 6 3 2" xfId="26514" xr:uid="{2C5220E0-815A-4413-8DA1-8C8AC8C0ACF8}"/>
    <cellStyle name="Normal 74 6 4" xfId="26515" xr:uid="{B5F8DC1B-DCCF-431D-9EA1-7F208F739FD0}"/>
    <cellStyle name="Normal 74 6_PP" xfId="26516" xr:uid="{2F378639-BA02-431D-9DEB-5C2F061D1228}"/>
    <cellStyle name="Normal 74 7" xfId="26517" xr:uid="{7C3B0D14-42D7-4DCC-AEA5-C8F9B0C98CFA}"/>
    <cellStyle name="Normal 74 7 2" xfId="26518" xr:uid="{B08D6BDA-6EC4-4E1A-A9DF-C153AE376CEA}"/>
    <cellStyle name="Normal 74 7 2 2" xfId="26519" xr:uid="{D210AD67-17E5-401E-B92A-21E29FE88D98}"/>
    <cellStyle name="Normal 74 7 3" xfId="26520" xr:uid="{2A21851B-E1E8-430F-899F-AC4F25E51B73}"/>
    <cellStyle name="Normal 74 7 3 2" xfId="26521" xr:uid="{AE92AD0E-7CBC-4D6E-AED6-2BFCA6354326}"/>
    <cellStyle name="Normal 74 7 4" xfId="26522" xr:uid="{7A923969-0A51-4D8E-A18C-0B429AD11E40}"/>
    <cellStyle name="Normal 74 7_PP" xfId="26523" xr:uid="{7AEA618D-F6AF-4EBA-88ED-A697A0E3B810}"/>
    <cellStyle name="Normal 74 8" xfId="26524" xr:uid="{BD859444-CB55-49DF-AC2B-A5743CEB3394}"/>
    <cellStyle name="Normal 74 8 2" xfId="26525" xr:uid="{6C87A32E-4430-40D8-B177-ED2A2028BB13}"/>
    <cellStyle name="Normal 74 8_PP" xfId="26526" xr:uid="{34A26834-ADBD-4021-94E0-7F87451C7F68}"/>
    <cellStyle name="Normal 74 9" xfId="26527" xr:uid="{B6409236-061A-41C6-937C-538AB9B822B9}"/>
    <cellStyle name="Normal 74 9 2" xfId="26528" xr:uid="{2D241AB8-5A26-486D-9E54-1BA43EC64A0C}"/>
    <cellStyle name="Normal 74 9_PP" xfId="26529" xr:uid="{D147A786-4D30-40AD-937D-2EA52BF94925}"/>
    <cellStyle name="Normal 74_(1) Control" xfId="26530" xr:uid="{E69EF0C3-3D79-4FD0-9126-86981364E722}"/>
    <cellStyle name="Normal 75" xfId="26531" xr:uid="{664F08D4-7491-4400-ADCB-A0DBB52B4617}"/>
    <cellStyle name="Normal 75 10" xfId="26532" xr:uid="{71321D63-249E-443D-8246-C5CDBED34620}"/>
    <cellStyle name="Normal 75 2" xfId="26533" xr:uid="{65D0B77F-F4C1-44FB-8B51-1DA39AE95C35}"/>
    <cellStyle name="Normal 75 2 2" xfId="26534" xr:uid="{984DDC73-9B86-4CAA-906C-15A180B86D0B}"/>
    <cellStyle name="Normal 75 2 2 2" xfId="26535" xr:uid="{02E59A84-57BA-4DE2-8A61-7FB313299870}"/>
    <cellStyle name="Normal 75 2 2 2 2" xfId="26536" xr:uid="{9CB42D4A-6DA5-44BA-94AC-5AD2A8BA4D1C}"/>
    <cellStyle name="Normal 75 2 2 3" xfId="26537" xr:uid="{E5625534-6EE5-44B5-8039-8BE6B1E98F3F}"/>
    <cellStyle name="Normal 75 2 2 3 2" xfId="26538" xr:uid="{6BC99EDA-7440-48C0-99C5-63A4E9B4CFD8}"/>
    <cellStyle name="Normal 75 2 2 4" xfId="26539" xr:uid="{697BF4B8-99E0-406B-89E6-4FEDFB6C88D5}"/>
    <cellStyle name="Normal 75 2 2_PP" xfId="26540" xr:uid="{4D2C3852-7015-461F-8DB4-DC53A408994D}"/>
    <cellStyle name="Normal 75 2 3" xfId="26541" xr:uid="{2AB37C8E-228C-481F-BCBE-1F719960CE1C}"/>
    <cellStyle name="Normal 75 2 3 2" xfId="26542" xr:uid="{33A4641B-3798-4A3B-BC7F-73A488053A06}"/>
    <cellStyle name="Normal 75 2 3 2 2" xfId="26543" xr:uid="{F2F87991-A730-46A6-8A21-7B6ACB389C03}"/>
    <cellStyle name="Normal 75 2 3 3" xfId="26544" xr:uid="{E9E404E7-A581-47F3-BB2E-05920BE313AC}"/>
    <cellStyle name="Normal 75 2 3 3 2" xfId="26545" xr:uid="{6C638D5F-BFD5-4D74-87E9-B20DCEB77151}"/>
    <cellStyle name="Normal 75 2 3 4" xfId="26546" xr:uid="{66DB0DA8-5311-4654-A284-36293AA4EA70}"/>
    <cellStyle name="Normal 75 2 3_PP" xfId="26547" xr:uid="{E4383D43-7155-413F-A350-B921F519FEED}"/>
    <cellStyle name="Normal 75 2 4" xfId="26548" xr:uid="{ACC49787-BF04-4703-926D-454B5E4E5EE2}"/>
    <cellStyle name="Normal 75 2_(2) SPGD Actuals" xfId="26549" xr:uid="{BB29071F-C676-4827-A2B2-99E203413E49}"/>
    <cellStyle name="Normal 75 3" xfId="26550" xr:uid="{61EADCBC-6C88-41F3-9B0C-8CEAA5E16F34}"/>
    <cellStyle name="Normal 75 3 2" xfId="26551" xr:uid="{CB5E1EBC-5C10-4C31-915A-A9613B66125B}"/>
    <cellStyle name="Normal 75 3 2 2" xfId="26552" xr:uid="{6F3C920B-30C4-415B-AE56-C77D28585712}"/>
    <cellStyle name="Normal 75 3 2 2 2" xfId="26553" xr:uid="{8FF95CFE-8ECD-4143-87DA-08FB7DDDF5C0}"/>
    <cellStyle name="Normal 75 3 2 3" xfId="26554" xr:uid="{9E390522-B8C1-40AD-A674-C0D80F59704C}"/>
    <cellStyle name="Normal 75 3 2 3 2" xfId="26555" xr:uid="{916561E2-740E-40DD-B76F-852762550084}"/>
    <cellStyle name="Normal 75 3 2_PP" xfId="26556" xr:uid="{85767C7B-9D12-4414-8A96-B7E6E87D4E3A}"/>
    <cellStyle name="Normal 75 3 3" xfId="26557" xr:uid="{AF3EFCDA-191C-4A54-843D-0E9BA152ABBD}"/>
    <cellStyle name="Normal 75 3 3 2" xfId="26558" xr:uid="{E1F6F8AB-3BE8-4924-BFCB-81386626435A}"/>
    <cellStyle name="Normal 75 3 3 2 2" xfId="26559" xr:uid="{C3C3BFC6-ADD1-4268-8CEA-8151C8376247}"/>
    <cellStyle name="Normal 75 3 3 3" xfId="26560" xr:uid="{301CFA61-3216-4B4D-B9FC-B17C1CDFCC69}"/>
    <cellStyle name="Normal 75 3 3 3 2" xfId="26561" xr:uid="{D788D8F2-92CA-40A0-9AFC-81C849128BF6}"/>
    <cellStyle name="Normal 75 3 3 4" xfId="26562" xr:uid="{F0E18DA8-B794-44A5-A37C-D784D280789B}"/>
    <cellStyle name="Normal 75 3 3_PP" xfId="26563" xr:uid="{A077CDA0-97F8-48C6-B580-64CE657562C0}"/>
    <cellStyle name="Normal 75 3 4" xfId="26564" xr:uid="{08A3BD10-0055-44B4-8425-6BBB20DA6D0A}"/>
    <cellStyle name="Normal 75 3 4 2" xfId="26565" xr:uid="{FB1C251E-3869-4E51-A907-F1EA66D0D3D3}"/>
    <cellStyle name="Normal 75 3 4_PP" xfId="26566" xr:uid="{7526C163-E069-4094-9BB1-F9FD2C3A480B}"/>
    <cellStyle name="Normal 75 3 5" xfId="26567" xr:uid="{4FD8E370-A148-44CF-AD3D-FC05C132D0CC}"/>
    <cellStyle name="Normal 75 3_(2) SPGD Actuals" xfId="26568" xr:uid="{0E4BD2CC-3198-4F84-9AF8-1F22D093208F}"/>
    <cellStyle name="Normal 75 4" xfId="26569" xr:uid="{D6A3335E-E1D9-4B24-84DB-C3A6635F6985}"/>
    <cellStyle name="Normal 75 4 2" xfId="26570" xr:uid="{0B1D829B-6892-4474-B261-DE6D674CC269}"/>
    <cellStyle name="Normal 75 4 2 2" xfId="26571" xr:uid="{4CC737BE-BA40-4C22-9B58-888E6C1AB993}"/>
    <cellStyle name="Normal 75 4 2 2 2" xfId="26572" xr:uid="{F4BE70EC-1CAA-4195-9206-B6BAF15ECFDE}"/>
    <cellStyle name="Normal 75 4 2 3" xfId="26573" xr:uid="{A5C6573E-6950-4AC7-8506-33F90A08CFC3}"/>
    <cellStyle name="Normal 75 4 2 3 2" xfId="26574" xr:uid="{3A8A0D44-636C-4C43-8A33-B64AC7811B6C}"/>
    <cellStyle name="Normal 75 4 2 4" xfId="26575" xr:uid="{F82546AE-D931-48B9-9B5F-AA8E7CAD3A7D}"/>
    <cellStyle name="Normal 75 4 2_PP" xfId="26576" xr:uid="{04AF660C-9C97-4CA9-852C-AD8EC466B530}"/>
    <cellStyle name="Normal 75 4 3" xfId="26577" xr:uid="{FB64C925-8736-4D31-BEDE-0DA67DB4FA14}"/>
    <cellStyle name="Normal 75 4 3 2" xfId="26578" xr:uid="{E2C09D40-4BFE-43D6-8752-09DFDA30519B}"/>
    <cellStyle name="Normal 75 4 3 2 2" xfId="26579" xr:uid="{575297C8-D7FD-4BEB-B67C-42AFB6959CC9}"/>
    <cellStyle name="Normal 75 4 3 3" xfId="26580" xr:uid="{F7D533F4-E30B-44FB-AB33-46250EB3A025}"/>
    <cellStyle name="Normal 75 4 3 3 2" xfId="26581" xr:uid="{CEDF847F-D790-4B70-ADC6-CB3DF89A992D}"/>
    <cellStyle name="Normal 75 4 3 4" xfId="26582" xr:uid="{1DBD0889-7293-45CA-BD08-B324E731529B}"/>
    <cellStyle name="Normal 75 4 3_PP" xfId="26583" xr:uid="{EE0B84DE-1D65-4855-B41B-A021EF35A9A6}"/>
    <cellStyle name="Normal 75 4 4" xfId="26584" xr:uid="{D2542A7D-9139-4A62-A400-780BF5C7CF58}"/>
    <cellStyle name="Normal 75 4 5" xfId="26585" xr:uid="{F9372F11-533E-4405-B228-3435CB1373D6}"/>
    <cellStyle name="Normal 75 4_(2) SPGD Actuals" xfId="26586" xr:uid="{BD742C22-53F6-4CF0-82B9-A3437BFF68E8}"/>
    <cellStyle name="Normal 75 5" xfId="26587" xr:uid="{8047DE5D-D05A-4A31-84D3-2F6987BD22F7}"/>
    <cellStyle name="Normal 75 5 2" xfId="26588" xr:uid="{9825C5CE-D4C8-4DDB-AB92-CBC4DB9058DC}"/>
    <cellStyle name="Normal 75 5 2 2" xfId="26589" xr:uid="{A17F9DEA-4BC7-49ED-BA0A-46E5F431008E}"/>
    <cellStyle name="Normal 75 5 2 2 2" xfId="26590" xr:uid="{D1C3F856-14DC-4E68-9C79-AA5E2EAD637E}"/>
    <cellStyle name="Normal 75 5 2 3" xfId="26591" xr:uid="{859B0ACE-FC71-4BA2-AC13-84F7234EEB2E}"/>
    <cellStyle name="Normal 75 5 2 3 2" xfId="26592" xr:uid="{BEF7C174-717A-4013-9B7A-50C7488A0FE7}"/>
    <cellStyle name="Normal 75 5 2 4" xfId="26593" xr:uid="{963BC7C4-63C1-43B3-88E5-3A2A78E51054}"/>
    <cellStyle name="Normal 75 5 2_PP" xfId="26594" xr:uid="{6B3758D2-B2D4-4A12-8BE6-AC8BD46C8394}"/>
    <cellStyle name="Normal 75 5 3" xfId="26595" xr:uid="{D0CE4CCA-1D8F-4F03-A462-005D6850AF0E}"/>
    <cellStyle name="Normal 75 5 3 2" xfId="26596" xr:uid="{B66F7F51-DBCA-4276-9506-EECE955CCB89}"/>
    <cellStyle name="Normal 75 5 3 2 2" xfId="26597" xr:uid="{B619CF82-CEA8-4AE8-9C9F-36D0B525F695}"/>
    <cellStyle name="Normal 75 5 3 3" xfId="26598" xr:uid="{7E4DC4C5-34CB-4857-B63A-F0E0EA6D9DF0}"/>
    <cellStyle name="Normal 75 5 3 3 2" xfId="26599" xr:uid="{0A17F477-EFEE-4772-8A42-01D5F09D2BAC}"/>
    <cellStyle name="Normal 75 5 3 4" xfId="26600" xr:uid="{A00C8218-5B92-4F48-ADA5-59C4CFA4528D}"/>
    <cellStyle name="Normal 75 5 3_PP" xfId="26601" xr:uid="{77EB0886-FE5E-4F71-B540-B14AF841BD73}"/>
    <cellStyle name="Normal 75 5 4" xfId="26602" xr:uid="{4424BF9B-9DEC-43DE-BB7F-31FF942285F2}"/>
    <cellStyle name="Normal 75 5 4 2" xfId="26603" xr:uid="{62C07B21-7C85-4CD6-8E8E-B2E546ED05F3}"/>
    <cellStyle name="Normal 75 5 5" xfId="26604" xr:uid="{AC21D3A2-0E0A-4123-84B0-1CF9BBA55DF6}"/>
    <cellStyle name="Normal 75 5 5 2" xfId="26605" xr:uid="{2BDAC542-8ECE-46C7-8CA4-E540BF9B0C44}"/>
    <cellStyle name="Normal 75 5 6" xfId="26606" xr:uid="{32FBF758-0474-439D-A0FA-D45300A2D6E4}"/>
    <cellStyle name="Normal 75 5_(2) SPGD Actuals" xfId="26607" xr:uid="{DBC99823-DD9C-49CE-A69B-CD3F50333B55}"/>
    <cellStyle name="Normal 75 6" xfId="26608" xr:uid="{EABEC2CD-85F6-499A-926E-2CFABE812191}"/>
    <cellStyle name="Normal 75 6 2" xfId="26609" xr:uid="{BF71AC4D-3D47-4619-A65A-DB80CD920AFB}"/>
    <cellStyle name="Normal 75 6_PP" xfId="26610" xr:uid="{588D0317-DD80-4DA7-BFE9-5D14B34B299D}"/>
    <cellStyle name="Normal 75 7" xfId="26611" xr:uid="{97C74A6C-DCC7-414E-AE48-FBD044001BF2}"/>
    <cellStyle name="Normal 75 7 2" xfId="26612" xr:uid="{ABE8C673-EEFC-4C20-9356-24FAD6473202}"/>
    <cellStyle name="Normal 75 7_PP" xfId="26613" xr:uid="{E76B1282-A1DA-487C-A3C3-7BCFD3C12648}"/>
    <cellStyle name="Normal 75 8" xfId="26614" xr:uid="{03E5C1AD-7742-4DED-B0B3-192D5EF8A7E9}"/>
    <cellStyle name="Normal 75 9" xfId="26615" xr:uid="{41BB4086-CABB-4252-878B-015C4C5DAB6E}"/>
    <cellStyle name="Normal 75_(1) Control" xfId="26616" xr:uid="{9CAAC7E2-D856-45B3-A923-7E86815E4F8E}"/>
    <cellStyle name="Normal 76" xfId="26617" xr:uid="{AFC41D78-F8B0-4BE8-9806-D5AC7F8B85F3}"/>
    <cellStyle name="Normal 76 10" xfId="26618" xr:uid="{9D26D254-AD9A-4245-A712-E50661A7A84D}"/>
    <cellStyle name="Normal 76 2" xfId="26619" xr:uid="{E0880D57-A63F-4DAC-9B97-5B9583D8E152}"/>
    <cellStyle name="Normal 76 2 2" xfId="26620" xr:uid="{503DC036-83C0-47D0-A170-9D169098B42B}"/>
    <cellStyle name="Normal 76 2 2 2" xfId="26621" xr:uid="{F078A4FF-93A1-4B9C-A9AD-C83FA012A01C}"/>
    <cellStyle name="Normal 76 2 2 2 2" xfId="26622" xr:uid="{70F7132E-BF7B-49E0-9C60-0079939334CA}"/>
    <cellStyle name="Normal 76 2 2 3" xfId="26623" xr:uid="{0D0CDA4C-3192-42BD-B198-1D2D4F96CD4B}"/>
    <cellStyle name="Normal 76 2 2 3 2" xfId="26624" xr:uid="{C8A3E05E-9D23-43F0-832A-F5ADC9CC10D4}"/>
    <cellStyle name="Normal 76 2 2 4" xfId="26625" xr:uid="{D4FFEF34-FD4C-473F-84C4-D56233874F28}"/>
    <cellStyle name="Normal 76 2 2_PP" xfId="26626" xr:uid="{889F6343-56A5-4247-936F-7D4F331DA0F5}"/>
    <cellStyle name="Normal 76 2 3" xfId="26627" xr:uid="{321B9756-ADB3-4629-AAA9-B69FD81DF6F8}"/>
    <cellStyle name="Normal 76 2 3 2" xfId="26628" xr:uid="{0B8AC3FF-4C88-412E-AB62-CB4D437C2DEC}"/>
    <cellStyle name="Normal 76 2 3 2 2" xfId="26629" xr:uid="{9EC422ED-5812-4A03-9AC4-0E509F4D919C}"/>
    <cellStyle name="Normal 76 2 3 3" xfId="26630" xr:uid="{683C70F6-689A-4BC1-AF37-6A6F46DA8155}"/>
    <cellStyle name="Normal 76 2 3 3 2" xfId="26631" xr:uid="{415461B1-D067-425D-8FF9-2F08F221C924}"/>
    <cellStyle name="Normal 76 2 3 4" xfId="26632" xr:uid="{2FBABE69-8441-4D76-BCE2-21010B34BC1D}"/>
    <cellStyle name="Normal 76 2 3_PP" xfId="26633" xr:uid="{4CC0102C-CCA7-497F-BD39-B702086DB5DD}"/>
    <cellStyle name="Normal 76 2 4" xfId="26634" xr:uid="{01B99C18-9FBD-422C-8448-94791B25E9C2}"/>
    <cellStyle name="Normal 76 2_(2) SPGD Actuals" xfId="26635" xr:uid="{97AA9662-22CB-4613-B502-AF928A70A319}"/>
    <cellStyle name="Normal 76 3" xfId="26636" xr:uid="{A83ABCCE-EBA3-412A-B6AE-BF3649F05288}"/>
    <cellStyle name="Normal 76 3 2" xfId="26637" xr:uid="{6D9246A2-A74A-45D8-B0F8-94443AE3A156}"/>
    <cellStyle name="Normal 76 3 2 2" xfId="26638" xr:uid="{3E87BCF2-8375-492D-859E-B24BEBEC3F58}"/>
    <cellStyle name="Normal 76 3 2 2 2" xfId="26639" xr:uid="{21FAFFA0-D54E-4A14-872A-CAB391AF2F2C}"/>
    <cellStyle name="Normal 76 3 2 3" xfId="26640" xr:uid="{BA7BA528-5C5B-4158-89FA-C25A16811236}"/>
    <cellStyle name="Normal 76 3 2 3 2" xfId="26641" xr:uid="{6E698E51-EC52-4DCE-9B3E-C43C7C7BF7CF}"/>
    <cellStyle name="Normal 76 3 2 4" xfId="26642" xr:uid="{440D03E2-F8BC-44B2-895C-25BFAC3F8BA5}"/>
    <cellStyle name="Normal 76 3 2_PP" xfId="26643" xr:uid="{9BC2A647-4521-471D-9134-FA3917EE7321}"/>
    <cellStyle name="Normal 76 3 3" xfId="26644" xr:uid="{44676DAA-24E0-4315-A3ED-23CA8F7274CE}"/>
    <cellStyle name="Normal 76 3 3 2" xfId="26645" xr:uid="{88695DDD-A157-4E6C-9587-F729D26A939B}"/>
    <cellStyle name="Normal 76 3 3 2 2" xfId="26646" xr:uid="{63A00464-ED43-437B-AB07-95E262AA0E79}"/>
    <cellStyle name="Normal 76 3 3 3" xfId="26647" xr:uid="{D223C8BD-578E-45FC-AB5D-9B5BFFFD062B}"/>
    <cellStyle name="Normal 76 3 3 3 2" xfId="26648" xr:uid="{1C2169E5-4EC6-4223-84CB-B8C09F3ECE87}"/>
    <cellStyle name="Normal 76 3 3 4" xfId="26649" xr:uid="{C5DB0F05-5DBE-42CE-AE97-A88A9E6628A7}"/>
    <cellStyle name="Normal 76 3 3_PP" xfId="26650" xr:uid="{D5002B85-4C80-41F7-869A-17B387AFF221}"/>
    <cellStyle name="Normal 76 3 4" xfId="26651" xr:uid="{3DDED3EC-7827-4116-8EA7-7D36CFAFFAFD}"/>
    <cellStyle name="Normal 76 3 4 2" xfId="26652" xr:uid="{BBE9B207-6A41-47AD-ADAA-4F200E9FEE93}"/>
    <cellStyle name="Normal 76 3 5" xfId="26653" xr:uid="{F1EC9C1F-7972-46FD-8DED-7EAA5682DF13}"/>
    <cellStyle name="Normal 76 3 5 2" xfId="26654" xr:uid="{3D7F4DEE-835A-431A-A155-3539B10A8510}"/>
    <cellStyle name="Normal 76 3_(2) SPGD Actuals" xfId="26655" xr:uid="{5712123F-B404-4105-8661-370BBC3A1F5D}"/>
    <cellStyle name="Normal 76 4" xfId="26656" xr:uid="{E5CBA6A6-F5B9-452B-97FD-C619C2FE05B0}"/>
    <cellStyle name="Normal 76 4 2" xfId="26657" xr:uid="{9118C4CF-2E47-4375-B1A9-9DE58E05634E}"/>
    <cellStyle name="Normal 76 4 2 2" xfId="26658" xr:uid="{A2962C7F-0FF7-4338-B2C7-DC0E9561854A}"/>
    <cellStyle name="Normal 76 4 2 2 2" xfId="26659" xr:uid="{D04D055E-48C2-4059-B3AE-9C53206A7542}"/>
    <cellStyle name="Normal 76 4 2 3" xfId="26660" xr:uid="{648AFBB2-41AE-4050-916C-9C22F3F866A7}"/>
    <cellStyle name="Normal 76 4 2 3 2" xfId="26661" xr:uid="{4D58E3DA-B314-4D40-B6A3-FF6F17A93266}"/>
    <cellStyle name="Normal 76 4 2 4" xfId="26662" xr:uid="{FBE73B14-ED68-42FA-8705-5168D85A2D2B}"/>
    <cellStyle name="Normal 76 4 2_PP" xfId="26663" xr:uid="{6E69BC71-CCD5-4A32-B5D9-04151711B2AF}"/>
    <cellStyle name="Normal 76 4 3" xfId="26664" xr:uid="{D10285D6-F99C-4611-9338-F0A2EA8C66C9}"/>
    <cellStyle name="Normal 76 4 3 2" xfId="26665" xr:uid="{36DD39BC-69AA-4394-B791-76C588459FB4}"/>
    <cellStyle name="Normal 76 4 3 2 2" xfId="26666" xr:uid="{77050707-9FB0-4C9B-9654-643D63091DCA}"/>
    <cellStyle name="Normal 76 4 3 3" xfId="26667" xr:uid="{36EB10FC-5801-403D-9B35-1F226A4E7BDB}"/>
    <cellStyle name="Normal 76 4 3 3 2" xfId="26668" xr:uid="{EC35EBF0-3FAC-47C5-B527-7403A5F5D322}"/>
    <cellStyle name="Normal 76 4 3 4" xfId="26669" xr:uid="{0FA9FC78-6992-4E8F-9C46-1681300E5BD3}"/>
    <cellStyle name="Normal 76 4 3_PP" xfId="26670" xr:uid="{21A3DFCF-9967-4944-A246-AB978A31C574}"/>
    <cellStyle name="Normal 76 4 4" xfId="26671" xr:uid="{0CBA529E-25D1-48F7-9B3E-05F70258DB34}"/>
    <cellStyle name="Normal 76 4 4 2" xfId="26672" xr:uid="{B32B664C-016C-41B0-9770-8EF70AE34F4A}"/>
    <cellStyle name="Normal 76 4 5" xfId="26673" xr:uid="{877284DB-F849-4B20-A850-3B3217C14970}"/>
    <cellStyle name="Normal 76 4 5 2" xfId="26674" xr:uid="{5FD98598-CEAA-4B2E-8BAC-AEE3B17507B8}"/>
    <cellStyle name="Normal 76 4 6" xfId="26675" xr:uid="{9ACD74D5-DA20-4B49-A663-1F5AD47BE99C}"/>
    <cellStyle name="Normal 76 4_(2) SPGD Actuals" xfId="26676" xr:uid="{00E1F64E-867D-429D-A774-86ABCB83F9F8}"/>
    <cellStyle name="Normal 76 5" xfId="26677" xr:uid="{2CF4A9C3-2793-4274-A440-362A07BDB9B1}"/>
    <cellStyle name="Normal 76 5 2" xfId="26678" xr:uid="{D37927B4-298D-4C5E-8EB0-5A2D672F35FD}"/>
    <cellStyle name="Normal 76 5 2 2" xfId="26679" xr:uid="{922DE6A7-9237-4FD4-BFD5-B97F1B115CFC}"/>
    <cellStyle name="Normal 76 5 2 2 2" xfId="26680" xr:uid="{AAD00A5A-A200-4D4D-9E24-838C0D390088}"/>
    <cellStyle name="Normal 76 5 2 3" xfId="26681" xr:uid="{E174AE27-5EF9-4983-87BA-8DEA9725C8E5}"/>
    <cellStyle name="Normal 76 5 2 3 2" xfId="26682" xr:uid="{18BCE3B7-A268-48F9-8682-4BB0DE8FC9C4}"/>
    <cellStyle name="Normal 76 5 2 4" xfId="26683" xr:uid="{0CFE5780-F74F-4B1B-AB1E-58B2AC5A05C2}"/>
    <cellStyle name="Normal 76 5 2_PP" xfId="26684" xr:uid="{3D517DBB-0B91-4CAB-87FE-5E5CA9426F3F}"/>
    <cellStyle name="Normal 76 5 3" xfId="26685" xr:uid="{618E3AAA-5B0F-4F60-9948-96B2D3AA0C0E}"/>
    <cellStyle name="Normal 76 5 3 2" xfId="26686" xr:uid="{0678F706-20F9-48E4-B915-402DF20B2CC0}"/>
    <cellStyle name="Normal 76 5 3 2 2" xfId="26687" xr:uid="{8D657EC4-7F18-4898-87AE-41C7F5620815}"/>
    <cellStyle name="Normal 76 5 3 3" xfId="26688" xr:uid="{779B9DAB-1292-40F3-A566-50B91DACC435}"/>
    <cellStyle name="Normal 76 5 3 3 2" xfId="26689" xr:uid="{F1309105-C3FE-4C65-8337-4A672CDF2A55}"/>
    <cellStyle name="Normal 76 5 3 4" xfId="26690" xr:uid="{03A89C3C-6D95-4126-9EF2-5D57CF2B7738}"/>
    <cellStyle name="Normal 76 5 3_PP" xfId="26691" xr:uid="{7D999D64-9F6F-47CD-AAE7-23D79110309B}"/>
    <cellStyle name="Normal 76 5 4" xfId="26692" xr:uid="{482ACE3E-7B5A-405A-AEC4-8A090033B9C5}"/>
    <cellStyle name="Normal 76 5 4 2" xfId="26693" xr:uid="{64B62C08-60A5-4D35-A8FD-7ED098623D6C}"/>
    <cellStyle name="Normal 76 5 5" xfId="26694" xr:uid="{80D352B8-425A-4B1D-8969-2D1E57A8B34D}"/>
    <cellStyle name="Normal 76 5 5 2" xfId="26695" xr:uid="{48965295-46E2-4001-8582-CC252508D7FA}"/>
    <cellStyle name="Normal 76 5 6" xfId="26696" xr:uid="{2D3CD095-9A0E-474B-AA11-1EF19843AC79}"/>
    <cellStyle name="Normal 76 5_(2) SPGD Actuals" xfId="26697" xr:uid="{30301CDC-B90F-4D54-8251-A3924633FE80}"/>
    <cellStyle name="Normal 76 6" xfId="26698" xr:uid="{6828B8CB-3A77-4CA9-92C9-221DFA3D9255}"/>
    <cellStyle name="Normal 76 7" xfId="26699" xr:uid="{2015C448-0E36-4C1C-8A95-1B2E787FD2E5}"/>
    <cellStyle name="Normal 76 8" xfId="26700" xr:uid="{F9D35664-A4FA-41B8-92CF-A19C63365B2F}"/>
    <cellStyle name="Normal 76 9" xfId="26701" xr:uid="{D9D3CF95-7B71-4182-A4D0-3768DADD0BC8}"/>
    <cellStyle name="Normal 76_(1) Control" xfId="26702" xr:uid="{19754FB6-C155-4E62-8936-50A0E129E7EA}"/>
    <cellStyle name="Normal 765" xfId="26703" xr:uid="{41A1446C-B9D3-4C81-BDE0-2D0247E64FD5}"/>
    <cellStyle name="Normal 765 2" xfId="26704" xr:uid="{12ED2101-B1BE-4178-907E-222CCF20EE54}"/>
    <cellStyle name="Normal 765_PP" xfId="26705" xr:uid="{29F7CC84-24AA-414B-A411-78F08ACACCDF}"/>
    <cellStyle name="Normal 77" xfId="26706" xr:uid="{A8E496D5-FCDA-4E1D-95C9-87EF247C6C95}"/>
    <cellStyle name="Normal 77 10" xfId="26707" xr:uid="{C2CDFF0A-9CF0-4209-A067-73E4A57A1816}"/>
    <cellStyle name="Normal 77 2" xfId="26708" xr:uid="{508A7DF3-F84C-48FD-AAC3-335B425A2597}"/>
    <cellStyle name="Normal 77 2 2" xfId="26709" xr:uid="{FFC06C4B-8383-4BC1-B111-E3AB51182C36}"/>
    <cellStyle name="Normal 77 2 2 2" xfId="26710" xr:uid="{20201D68-73F7-49BA-929C-8CC770366995}"/>
    <cellStyle name="Normal 77 2 2 2 2" xfId="26711" xr:uid="{6C4967AB-952F-481D-A373-6996CCBEFC00}"/>
    <cellStyle name="Normal 77 2 2 3" xfId="26712" xr:uid="{8826267A-000C-45A8-ADB8-1E3AE159D7F5}"/>
    <cellStyle name="Normal 77 2 2 3 2" xfId="26713" xr:uid="{3A837D9A-92F1-449B-A917-6F83FC051671}"/>
    <cellStyle name="Normal 77 2 2 4" xfId="26714" xr:uid="{4D9E402C-1DF3-476B-B2F6-5F124F673045}"/>
    <cellStyle name="Normal 77 2 2_PP" xfId="26715" xr:uid="{F1C9FD11-BF1F-46C6-A6E0-3301C99AC544}"/>
    <cellStyle name="Normal 77 2 3" xfId="26716" xr:uid="{82F95ACB-9A2E-43E0-B9C0-4E0FABC4EB69}"/>
    <cellStyle name="Normal 77 2 3 2" xfId="26717" xr:uid="{B52D133F-CD29-4E2D-A2E4-4CFF61F6CEB5}"/>
    <cellStyle name="Normal 77 2 3 2 2" xfId="26718" xr:uid="{2DAB4666-2430-4EA6-BBC8-2608F6E46BE3}"/>
    <cellStyle name="Normal 77 2 3 3" xfId="26719" xr:uid="{E8637FF6-96C0-42CB-A955-C485B7530CC8}"/>
    <cellStyle name="Normal 77 2 3 3 2" xfId="26720" xr:uid="{021360D0-1CAF-46A8-87EC-AB82588E1335}"/>
    <cellStyle name="Normal 77 2 3 4" xfId="26721" xr:uid="{FEC40E00-91E0-42EA-8C09-AFC5B115A8D8}"/>
    <cellStyle name="Normal 77 2 3_PP" xfId="26722" xr:uid="{C2BE95CC-0DFC-4056-8980-F4CB4CCB961D}"/>
    <cellStyle name="Normal 77 2 4" xfId="26723" xr:uid="{00435673-E72A-420A-A6AE-DE3B3DE84CA4}"/>
    <cellStyle name="Normal 77 2_(2) SPGD Actuals" xfId="26724" xr:uid="{E516F579-94E6-44D0-8BD8-CC49AD3AED00}"/>
    <cellStyle name="Normal 77 3" xfId="26725" xr:uid="{00E1A4C1-500B-45C3-AF5C-5EB78297316C}"/>
    <cellStyle name="Normal 77 3 2" xfId="26726" xr:uid="{9620ABF5-443E-4139-BDFA-5B2CBB5452AD}"/>
    <cellStyle name="Normal 77 3 2 2" xfId="26727" xr:uid="{33652BE6-0064-4161-8919-66B555653034}"/>
    <cellStyle name="Normal 77 3 2 2 2" xfId="26728" xr:uid="{D0F49930-BDB7-44CD-BFE5-D2FAA1B82A83}"/>
    <cellStyle name="Normal 77 3 2 3" xfId="26729" xr:uid="{AEACE167-0375-4300-B250-1D4156A08605}"/>
    <cellStyle name="Normal 77 3 2 3 2" xfId="26730" xr:uid="{EF32DEA4-6205-44A0-91CF-0FE03CDC6D8A}"/>
    <cellStyle name="Normal 77 3 2_PP" xfId="26731" xr:uid="{931B472C-CA03-4A9B-8D46-59A5C161EA1C}"/>
    <cellStyle name="Normal 77 3 3" xfId="26732" xr:uid="{49BC43DC-0A70-4260-B222-CCB24E4BC920}"/>
    <cellStyle name="Normal 77 3 3 2" xfId="26733" xr:uid="{041E23AF-2BA9-4BA2-9B75-4CBD2848B57F}"/>
    <cellStyle name="Normal 77 3 3 2 2" xfId="26734" xr:uid="{0407F78F-68AC-46EA-9A58-7467D513203D}"/>
    <cellStyle name="Normal 77 3 3 3" xfId="26735" xr:uid="{C3E63A3B-BBAF-478F-A5FF-A0F80E225C0C}"/>
    <cellStyle name="Normal 77 3 3 3 2" xfId="26736" xr:uid="{54D6FD28-40EF-4401-9FED-CC4E5B0AC7AE}"/>
    <cellStyle name="Normal 77 3 3 4" xfId="26737" xr:uid="{F2EE03EB-45C8-4BFC-B4BF-53E4CE2946BB}"/>
    <cellStyle name="Normal 77 3 3_PP" xfId="26738" xr:uid="{65107A2B-41C1-49B1-BA1D-319679DCBAD9}"/>
    <cellStyle name="Normal 77 3 4" xfId="26739" xr:uid="{6E727619-F5F0-4815-83B8-3878C74AA857}"/>
    <cellStyle name="Normal 77 3 4 2" xfId="26740" xr:uid="{23A69700-BD2E-4FF9-9F39-AC732AA557C3}"/>
    <cellStyle name="Normal 77 3 4_PP" xfId="26741" xr:uid="{40C6EC54-1328-4E81-8784-6F48C98291F4}"/>
    <cellStyle name="Normal 77 3 5" xfId="26742" xr:uid="{6A33C454-F476-4AC5-A455-0B4079E635CC}"/>
    <cellStyle name="Normal 77 3_(2) SPGD Actuals" xfId="26743" xr:uid="{0F44BC6C-FC47-4D23-9619-DA115E56D678}"/>
    <cellStyle name="Normal 77 4" xfId="26744" xr:uid="{4498158E-EB8E-421C-A11A-A458B603B462}"/>
    <cellStyle name="Normal 77 4 2" xfId="26745" xr:uid="{5B0B5416-BDF0-4658-9CF7-D971970FEB63}"/>
    <cellStyle name="Normal 77 4 2 2" xfId="26746" xr:uid="{D9559A90-F21F-4530-94E5-DAA2E4A7A190}"/>
    <cellStyle name="Normal 77 4 2 2 2" xfId="26747" xr:uid="{EB17332C-DEA3-4AE4-A45E-F275D7337375}"/>
    <cellStyle name="Normal 77 4 2 3" xfId="26748" xr:uid="{831E0E30-3831-4CEC-996F-80CF183C8DD2}"/>
    <cellStyle name="Normal 77 4 2 3 2" xfId="26749" xr:uid="{91A9DBFA-69AB-42F3-9E7A-E7D72C91C8C6}"/>
    <cellStyle name="Normal 77 4 2 4" xfId="26750" xr:uid="{F1C3AF3C-3903-4AED-B7CB-5BA9EF914FC9}"/>
    <cellStyle name="Normal 77 4 2_PP" xfId="26751" xr:uid="{3B6DE555-5F45-42C1-AE13-D1D7AD4B6555}"/>
    <cellStyle name="Normal 77 4 3" xfId="26752" xr:uid="{3E0F36F1-F566-4997-8E6A-0A124255DF1E}"/>
    <cellStyle name="Normal 77 4 3 2" xfId="26753" xr:uid="{FECFF6D7-1C07-4BD8-B7D1-1CA7C5CB4A0E}"/>
    <cellStyle name="Normal 77 4 3 2 2" xfId="26754" xr:uid="{0AF1DC41-9C5D-4B5C-B3B2-898588845A4D}"/>
    <cellStyle name="Normal 77 4 3 3" xfId="26755" xr:uid="{4F78C650-0F14-402F-BC63-F043D4AC7D3F}"/>
    <cellStyle name="Normal 77 4 3 3 2" xfId="26756" xr:uid="{C199866F-7EDC-4E39-9703-D3E7BCC13CCA}"/>
    <cellStyle name="Normal 77 4 3 4" xfId="26757" xr:uid="{2829FFA0-E54C-4430-A971-CA13E9F8070C}"/>
    <cellStyle name="Normal 77 4 3_PP" xfId="26758" xr:uid="{31ECEAD4-E0A7-4A39-BC4E-9C64F9C5AC1E}"/>
    <cellStyle name="Normal 77 4 4" xfId="26759" xr:uid="{D306E347-03FD-41BC-9F59-81A2DAE318DF}"/>
    <cellStyle name="Normal 77 4 5" xfId="26760" xr:uid="{C394A01D-475E-4EA1-8148-85F33457C067}"/>
    <cellStyle name="Normal 77 4_(2) SPGD Actuals" xfId="26761" xr:uid="{95838E0E-202C-4F44-B27E-16203470AEF5}"/>
    <cellStyle name="Normal 77 5" xfId="26762" xr:uid="{B044F2A5-A143-49C8-A687-3534F17A537A}"/>
    <cellStyle name="Normal 77 5 2" xfId="26763" xr:uid="{E87E8A47-57BF-474F-8CEB-8BD4918D572A}"/>
    <cellStyle name="Normal 77 5 2 2" xfId="26764" xr:uid="{5164BE01-14DB-41A2-8983-F81A63F3B609}"/>
    <cellStyle name="Normal 77 5 2 2 2" xfId="26765" xr:uid="{E117A51B-5254-43D8-836F-CD226DE95C1B}"/>
    <cellStyle name="Normal 77 5 2 3" xfId="26766" xr:uid="{464E73D9-4CC1-4108-9DD0-833899BD42B1}"/>
    <cellStyle name="Normal 77 5 2 3 2" xfId="26767" xr:uid="{F4DACC67-1930-4E9D-BF39-D0A866556180}"/>
    <cellStyle name="Normal 77 5 2 4" xfId="26768" xr:uid="{F77489B9-1E35-4523-A9D6-57FF8B3CF5C0}"/>
    <cellStyle name="Normal 77 5 2_PP" xfId="26769" xr:uid="{15A69C3C-1B17-4469-AA8E-1D3BC9842123}"/>
    <cellStyle name="Normal 77 5 3" xfId="26770" xr:uid="{A2AC8572-82E0-4CAB-A857-DB73D224B53D}"/>
    <cellStyle name="Normal 77 5 3 2" xfId="26771" xr:uid="{BB15A2BD-A9F9-4D94-86DE-C7219875CB86}"/>
    <cellStyle name="Normal 77 5 3 2 2" xfId="26772" xr:uid="{F1B1212E-C0F0-4FDC-B522-50C23217854F}"/>
    <cellStyle name="Normal 77 5 3 3" xfId="26773" xr:uid="{195BA76E-46E8-4EB2-9CD9-C25BF0D1724F}"/>
    <cellStyle name="Normal 77 5 3 3 2" xfId="26774" xr:uid="{8A251CF8-BE49-4478-9C9A-E9EA61CB5A42}"/>
    <cellStyle name="Normal 77 5 3 4" xfId="26775" xr:uid="{DE9AF3A8-6A2A-4187-805F-F61013C9D5AE}"/>
    <cellStyle name="Normal 77 5 3_PP" xfId="26776" xr:uid="{A8DAF7A9-F431-4866-BAD7-79063128458D}"/>
    <cellStyle name="Normal 77 5 4" xfId="26777" xr:uid="{7685F29C-722E-4212-80CD-8A1278E037D1}"/>
    <cellStyle name="Normal 77 5 4 2" xfId="26778" xr:uid="{E41C1F23-8EFA-4037-8123-4C8757D3933B}"/>
    <cellStyle name="Normal 77 5 5" xfId="26779" xr:uid="{02F060E5-BE98-4F42-B357-F66761E8BF7E}"/>
    <cellStyle name="Normal 77 5 5 2" xfId="26780" xr:uid="{17DAA965-BADD-4419-B0ED-F1A012EE938D}"/>
    <cellStyle name="Normal 77 5 6" xfId="26781" xr:uid="{0749752D-5CB6-4991-93FD-5691B250A1BD}"/>
    <cellStyle name="Normal 77 5_(2) SPGD Actuals" xfId="26782" xr:uid="{05409CE2-C934-4089-B70E-CC141B61E036}"/>
    <cellStyle name="Normal 77 6" xfId="26783" xr:uid="{81A32B0D-A3B7-477B-A9D7-AA4ACD7A50FF}"/>
    <cellStyle name="Normal 77 6 2" xfId="26784" xr:uid="{CF241912-3AA9-4D06-A3D5-49E88867E3EB}"/>
    <cellStyle name="Normal 77 6_PP" xfId="26785" xr:uid="{009A909B-D4D5-4B02-9FE0-7901CEB4EFA9}"/>
    <cellStyle name="Normal 77 7" xfId="26786" xr:uid="{BD4FFC22-5F1B-4305-96BD-930F1F7EE64F}"/>
    <cellStyle name="Normal 77 7 2" xfId="26787" xr:uid="{12BEA785-158E-43D7-AAD6-B1C9AF174DC3}"/>
    <cellStyle name="Normal 77 7_PP" xfId="26788" xr:uid="{29E50B91-7F62-4EF7-B544-8EC54268D85F}"/>
    <cellStyle name="Normal 77 8" xfId="26789" xr:uid="{2C1D6FEC-387C-4CEF-9769-6D9BE9EFD31D}"/>
    <cellStyle name="Normal 77 9" xfId="26790" xr:uid="{093BAB78-20A3-41F6-9BC9-74B44361E642}"/>
    <cellStyle name="Normal 77_(1) Control" xfId="26791" xr:uid="{472CA573-D606-402A-942D-70DE370D6A79}"/>
    <cellStyle name="Normal 777" xfId="26792" xr:uid="{F24E8601-3851-4A11-8618-22AC4F075BEF}"/>
    <cellStyle name="Normal 777 2" xfId="26793" xr:uid="{1485A3A7-D2C9-42FF-8E10-108F638E96A0}"/>
    <cellStyle name="Normal 777_PP" xfId="26794" xr:uid="{551AB828-9AE3-4A5E-9B87-6597704A9327}"/>
    <cellStyle name="Normal 78" xfId="26795" xr:uid="{036E1141-97A7-4FD1-BEAB-84630E3CE892}"/>
    <cellStyle name="Normal 78 10" xfId="26796" xr:uid="{64153FCF-66EF-412D-8901-DBE3B360844D}"/>
    <cellStyle name="Normal 78 10 2" xfId="26797" xr:uid="{457F93A9-B010-4659-9697-04AE8042AFD2}"/>
    <cellStyle name="Normal 78 11" xfId="26798" xr:uid="{8A75262F-686C-4FE6-845A-B55D4A257507}"/>
    <cellStyle name="Normal 78 2" xfId="26799" xr:uid="{0A618926-8087-46AE-9C8C-FD4E003A2AB2}"/>
    <cellStyle name="Normal 78 2 2" xfId="26800" xr:uid="{AB28D936-4C5F-4DCA-9F9A-855823C586B4}"/>
    <cellStyle name="Normal 78 2 2 2" xfId="26801" xr:uid="{171FB33A-4F10-45EF-BD9D-09D55A7482DB}"/>
    <cellStyle name="Normal 78 2 2 2 2" xfId="26802" xr:uid="{E6FED5F7-BFA0-4D0C-842D-7B0686F5778B}"/>
    <cellStyle name="Normal 78 2 2 3" xfId="26803" xr:uid="{9DAF0340-958C-4B43-8C64-BD200A778C97}"/>
    <cellStyle name="Normal 78 2 2 3 2" xfId="26804" xr:uid="{10A559FE-275F-448B-A7CF-16A8B4F39808}"/>
    <cellStyle name="Normal 78 2 2 4" xfId="26805" xr:uid="{DDD3E14E-8C26-4D3E-8DA8-22DFB2035CF0}"/>
    <cellStyle name="Normal 78 2 2_PP" xfId="26806" xr:uid="{E7177225-A73F-4050-991C-7C4DC8675F98}"/>
    <cellStyle name="Normal 78 2 3" xfId="26807" xr:uid="{98EEBFFC-3F9E-4BAA-82A3-BB070DDF1340}"/>
    <cellStyle name="Normal 78 2 3 2" xfId="26808" xr:uid="{9C2942B1-EF05-4974-A511-3C6F16B85E95}"/>
    <cellStyle name="Normal 78 2 3 2 2" xfId="26809" xr:uid="{A5F7506D-42DE-466A-A092-FB30C2828183}"/>
    <cellStyle name="Normal 78 2 3 3" xfId="26810" xr:uid="{6A041E87-41F5-43EF-878C-414730D22F78}"/>
    <cellStyle name="Normal 78 2 3 3 2" xfId="26811" xr:uid="{E96D907E-7948-450A-B7BE-CE567B1C0A1D}"/>
    <cellStyle name="Normal 78 2 3 4" xfId="26812" xr:uid="{CBB09125-D11A-4B22-B1C1-B854D06FAC92}"/>
    <cellStyle name="Normal 78 2 3_PP" xfId="26813" xr:uid="{A468BC60-4215-4E46-915A-F6F2A5579E16}"/>
    <cellStyle name="Normal 78 2 4" xfId="26814" xr:uid="{68D8A04E-E5D6-4E60-A373-4FBE76362598}"/>
    <cellStyle name="Normal 78 2_(2) SPGD Actuals" xfId="26815" xr:uid="{D4E0BD1A-0889-425B-AF5E-4CE60787B0C1}"/>
    <cellStyle name="Normal 78 3" xfId="26816" xr:uid="{C0525A50-5F2C-4B09-8127-ABFF847DB828}"/>
    <cellStyle name="Normal 78 3 2" xfId="26817" xr:uid="{C626BE84-49FB-4161-9DAB-80B478FB73FA}"/>
    <cellStyle name="Normal 78 3 2 2" xfId="26818" xr:uid="{E8A05AB2-0F8B-410D-9F75-CAD79579C6DE}"/>
    <cellStyle name="Normal 78 3 2 2 2" xfId="26819" xr:uid="{E3D0DD5A-99DA-416E-9D01-242FA12F75FF}"/>
    <cellStyle name="Normal 78 3 2 3" xfId="26820" xr:uid="{52DA80AD-3C40-494F-9EA6-4648ACC0F1FB}"/>
    <cellStyle name="Normal 78 3 2 3 2" xfId="26821" xr:uid="{A9A89C1D-87BF-48EB-8353-3F3A1B814A3B}"/>
    <cellStyle name="Normal 78 3 2 4" xfId="26822" xr:uid="{961CBB7D-DC56-45F6-B8A5-D802247E8B4F}"/>
    <cellStyle name="Normal 78 3 2_PP" xfId="26823" xr:uid="{2677E340-A967-4ACE-82C8-363B421802DC}"/>
    <cellStyle name="Normal 78 3 3" xfId="26824" xr:uid="{BFD48649-D446-43A0-BC6C-8AF7E64FF507}"/>
    <cellStyle name="Normal 78 3 3 2" xfId="26825" xr:uid="{CA110BBA-B2D3-4E51-840C-9911BAD486A2}"/>
    <cellStyle name="Normal 78 3 3 2 2" xfId="26826" xr:uid="{7BD1FFDB-B5A7-4A1A-B7D7-C6276F1E7F50}"/>
    <cellStyle name="Normal 78 3 3 3" xfId="26827" xr:uid="{D8A345E1-6EB5-416D-99D9-1E5FAB7E6085}"/>
    <cellStyle name="Normal 78 3 3 3 2" xfId="26828" xr:uid="{FFBEA22A-2071-4DBD-9B11-16DFFDF8325F}"/>
    <cellStyle name="Normal 78 3 3 4" xfId="26829" xr:uid="{91E3B42E-3483-4DB4-B317-48160A089283}"/>
    <cellStyle name="Normal 78 3 3_PP" xfId="26830" xr:uid="{A62F4BFC-6E85-4793-9D3E-9FFBC8BA132B}"/>
    <cellStyle name="Normal 78 3 4" xfId="26831" xr:uid="{65FDCA03-A1CA-4FA5-8A31-021392A857CA}"/>
    <cellStyle name="Normal 78 3 4 2" xfId="26832" xr:uid="{65310D91-8279-4D8E-81E3-1CA0AFCE89DA}"/>
    <cellStyle name="Normal 78 3 5" xfId="26833" xr:uid="{123FFC56-12A1-47D3-9978-25FB845DD2BD}"/>
    <cellStyle name="Normal 78 3 5 2" xfId="26834" xr:uid="{4C57BA9C-DFC2-495F-8AC4-BD27F8236A7F}"/>
    <cellStyle name="Normal 78 3_(2) SPGD Actuals" xfId="26835" xr:uid="{ABEC1D67-10DE-4036-84B5-BAA137B881A1}"/>
    <cellStyle name="Normal 78 4" xfId="26836" xr:uid="{AE4883D3-827C-44FF-9C61-E28D47975F5F}"/>
    <cellStyle name="Normal 78 4 2" xfId="26837" xr:uid="{3ED6EBCA-E72D-44FA-AFD2-5CEB7A1955EE}"/>
    <cellStyle name="Normal 78 4 2 2" xfId="26838" xr:uid="{6293E291-6EB7-4BF5-9FBD-091B9796FCE6}"/>
    <cellStyle name="Normal 78 4 2 2 2" xfId="26839" xr:uid="{5BA7E7D4-B444-46BB-830F-A3447FBE9EB1}"/>
    <cellStyle name="Normal 78 4 2 3" xfId="26840" xr:uid="{0FA6725C-7B12-4260-9998-C3CE0CBDC4A8}"/>
    <cellStyle name="Normal 78 4 2 3 2" xfId="26841" xr:uid="{8D79226A-A445-454D-AD78-F4709F8ECC48}"/>
    <cellStyle name="Normal 78 4 2 4" xfId="26842" xr:uid="{07587593-3DB1-4326-A0D0-2E9140C88BEA}"/>
    <cellStyle name="Normal 78 4 2_PP" xfId="26843" xr:uid="{0290FA11-1280-464D-88A4-370078E0A5D7}"/>
    <cellStyle name="Normal 78 4 3" xfId="26844" xr:uid="{09CA0E62-5D2F-4E06-83F4-237A5CD14987}"/>
    <cellStyle name="Normal 78 4 3 2" xfId="26845" xr:uid="{5B415038-3ABC-4096-8D27-02E781EE518D}"/>
    <cellStyle name="Normal 78 4 3 2 2" xfId="26846" xr:uid="{097CEBD2-E324-4D50-89D9-A4F8C1BBFAEB}"/>
    <cellStyle name="Normal 78 4 3 3" xfId="26847" xr:uid="{8568F95C-B910-4913-BE1C-4139BFBC78F0}"/>
    <cellStyle name="Normal 78 4 3 3 2" xfId="26848" xr:uid="{23715A89-0B97-4AA2-99B5-D3E7F0E49643}"/>
    <cellStyle name="Normal 78 4 3 4" xfId="26849" xr:uid="{53704E83-D96B-4D6A-A55D-7CB3C19B0532}"/>
    <cellStyle name="Normal 78 4 3_PP" xfId="26850" xr:uid="{310FDECD-5E5A-4683-A419-17A0FFDECDCD}"/>
    <cellStyle name="Normal 78 4 4" xfId="26851" xr:uid="{6C78C4D4-17FE-452F-9ED5-1559CD01EED7}"/>
    <cellStyle name="Normal 78 4 4 2" xfId="26852" xr:uid="{24D452E5-7B4C-466F-BCAF-D8A76F8A86C6}"/>
    <cellStyle name="Normal 78 4 5" xfId="26853" xr:uid="{36B05599-A0FC-4030-9F3A-99CF86B45CCA}"/>
    <cellStyle name="Normal 78 4 5 2" xfId="26854" xr:uid="{16C2BD56-E08E-4786-86CC-502C8A0EC163}"/>
    <cellStyle name="Normal 78 4 6" xfId="26855" xr:uid="{28D4595E-DC6C-42B3-A150-9ED76505CB81}"/>
    <cellStyle name="Normal 78 4_(2) SPGD Actuals" xfId="26856" xr:uid="{474AE3C9-0276-420A-BC06-3BDAD2446752}"/>
    <cellStyle name="Normal 78 5" xfId="26857" xr:uid="{A8A1A4B7-6CA1-480A-AF7C-B9BE6C084D13}"/>
    <cellStyle name="Normal 78 5 2" xfId="26858" xr:uid="{E3DF4FC5-F266-4CAA-9435-AF2FF24A3276}"/>
    <cellStyle name="Normal 78 5 2 2" xfId="26859" xr:uid="{B55495B6-6A8E-4DD1-9038-4EC6C4545C2F}"/>
    <cellStyle name="Normal 78 5 2 2 2" xfId="26860" xr:uid="{8A124F51-894C-408E-BE3B-26E8CABB5510}"/>
    <cellStyle name="Normal 78 5 2 3" xfId="26861" xr:uid="{AE37D867-FA44-45FC-ADDE-9BBE4F3D85DF}"/>
    <cellStyle name="Normal 78 5 2 3 2" xfId="26862" xr:uid="{860DFB59-8EF6-49FC-B788-A5F98D219EDB}"/>
    <cellStyle name="Normal 78 5 2 4" xfId="26863" xr:uid="{55A14B10-B665-4A5F-B3EE-104B7538BB43}"/>
    <cellStyle name="Normal 78 5 2_PP" xfId="26864" xr:uid="{E8F22A0B-D3F3-4C3D-A0B9-6FBF9F658195}"/>
    <cellStyle name="Normal 78 5 3" xfId="26865" xr:uid="{0A36A144-D10A-4246-99D4-F0566DFC441C}"/>
    <cellStyle name="Normal 78 5 3 2" xfId="26866" xr:uid="{5E0F957B-92ED-48A1-9B65-2E7D0E3EF899}"/>
    <cellStyle name="Normal 78 5 3 2 2" xfId="26867" xr:uid="{8A864B8C-3175-4B12-8D5E-EA0C95AE88D1}"/>
    <cellStyle name="Normal 78 5 3 3" xfId="26868" xr:uid="{BEB6B8FD-7FBE-4FFF-8D12-90F9E1A3DD5E}"/>
    <cellStyle name="Normal 78 5 3 3 2" xfId="26869" xr:uid="{9BBD602B-F630-44E7-8DE2-779F4CA1BC4A}"/>
    <cellStyle name="Normal 78 5 3 4" xfId="26870" xr:uid="{C10C4229-A0F1-49CC-8DFC-C4671F94CAEF}"/>
    <cellStyle name="Normal 78 5 3_PP" xfId="26871" xr:uid="{1BB65286-FB3B-477A-A731-8B8710B4656B}"/>
    <cellStyle name="Normal 78 5 4" xfId="26872" xr:uid="{D59D27A9-CA87-48DB-9EF5-E345313A0560}"/>
    <cellStyle name="Normal 78 5 4 2" xfId="26873" xr:uid="{3EB52FAF-2CC8-41B9-8271-CD08BA49F102}"/>
    <cellStyle name="Normal 78 5 5" xfId="26874" xr:uid="{6449F880-DBC3-4311-9220-7374B7B1932B}"/>
    <cellStyle name="Normal 78 5 5 2" xfId="26875" xr:uid="{E21757A7-D278-4963-A257-7E70FED6B6B1}"/>
    <cellStyle name="Normal 78 5 6" xfId="26876" xr:uid="{8AD228EC-5702-474B-A1FE-3824856231B9}"/>
    <cellStyle name="Normal 78 5_(2) SPGD Actuals" xfId="26877" xr:uid="{2364E86A-CDAF-4876-A6DA-621B83A0E85F}"/>
    <cellStyle name="Normal 78 6" xfId="26878" xr:uid="{CE6DFCB7-4649-4966-BF5E-07B18688984A}"/>
    <cellStyle name="Normal 78 7" xfId="26879" xr:uid="{9210CE6E-0533-4E53-A4C3-715D6D2C862B}"/>
    <cellStyle name="Normal 78 8" xfId="26880" xr:uid="{43FB944C-8D4A-46BA-8771-53F43CAB86B1}"/>
    <cellStyle name="Normal 78 9" xfId="26881" xr:uid="{29486F41-41CD-4A8E-BBB1-05F0C10AC702}"/>
    <cellStyle name="Normal 78_(1) Control" xfId="26882" xr:uid="{1E1D27A5-CC51-4055-97FB-139DA1B995AD}"/>
    <cellStyle name="Normal 782" xfId="26883" xr:uid="{F4064150-BFAF-49CE-AE69-3F35E317EFCA}"/>
    <cellStyle name="Normal 782 2" xfId="26884" xr:uid="{9393D2BA-C7F3-45BB-8269-ED6804928621}"/>
    <cellStyle name="Normal 782_PP" xfId="26885" xr:uid="{3C56DB7A-D776-46F8-8E37-40123321E9EF}"/>
    <cellStyle name="Normal 786" xfId="26886" xr:uid="{65F2882A-F560-434D-9DA8-B15F66773D32}"/>
    <cellStyle name="Normal 786 2" xfId="26887" xr:uid="{EF0CE30A-11C8-4FF0-BEDB-29EAF2FD5EC3}"/>
    <cellStyle name="Normal 786_PP" xfId="26888" xr:uid="{E388820A-52EC-4527-9F4F-E0F9ABFD8BBF}"/>
    <cellStyle name="Normal 79" xfId="26889" xr:uid="{BF911661-B0ED-413C-A8A8-BFF2429C172C}"/>
    <cellStyle name="Normal 79 10" xfId="26890" xr:uid="{82D4573B-7C07-4D51-AE8B-70DE84723986}"/>
    <cellStyle name="Normal 79 2" xfId="26891" xr:uid="{C14A3416-2FFE-474F-A830-CABC16AEF1C8}"/>
    <cellStyle name="Normal 79 2 2" xfId="26892" xr:uid="{CE1B61D4-CA05-457B-B969-7C4B987B64B9}"/>
    <cellStyle name="Normal 79 2 2 2" xfId="26893" xr:uid="{7C263347-EB23-46B6-A019-09C8D927FA8D}"/>
    <cellStyle name="Normal 79 2 2 2 2" xfId="26894" xr:uid="{B7F8B476-47BD-40A7-962F-A1E45DA4FDD5}"/>
    <cellStyle name="Normal 79 2 2 3" xfId="26895" xr:uid="{3453FD48-1DDD-47C4-9195-073BA12E69B8}"/>
    <cellStyle name="Normal 79 2 2 3 2" xfId="26896" xr:uid="{259F36DC-533C-4887-AB5A-458A08DFFC3C}"/>
    <cellStyle name="Normal 79 2 2 4" xfId="26897" xr:uid="{D04A531E-62D9-475B-9338-826051DB1933}"/>
    <cellStyle name="Normal 79 2 2_PP" xfId="26898" xr:uid="{F2BB848C-184F-4E78-9AA5-5B483956CC3E}"/>
    <cellStyle name="Normal 79 2 3" xfId="26899" xr:uid="{635583CC-0294-4E48-9418-03EE86303432}"/>
    <cellStyle name="Normal 79 2 3 2" xfId="26900" xr:uid="{9F784E8C-1EB6-45A8-9131-EC9396F62DDF}"/>
    <cellStyle name="Normal 79 2 3 2 2" xfId="26901" xr:uid="{CFC4745F-9259-4C96-885D-D25301B0BE3E}"/>
    <cellStyle name="Normal 79 2 3 3" xfId="26902" xr:uid="{87BB04AF-8AF4-4F47-BA92-53252B0E9AA8}"/>
    <cellStyle name="Normal 79 2 3 3 2" xfId="26903" xr:uid="{26C9CD1D-0751-4693-97C6-DF83308D3EDC}"/>
    <cellStyle name="Normal 79 2 3 4" xfId="26904" xr:uid="{A1B6B832-296B-4EAB-82B3-77A0C65D8ABE}"/>
    <cellStyle name="Normal 79 2 3_PP" xfId="26905" xr:uid="{57FC5C25-398E-4FB4-A4C6-9737506BF07D}"/>
    <cellStyle name="Normal 79 2 4" xfId="26906" xr:uid="{A15E30AA-D32A-4AAB-A730-87F421D27D8C}"/>
    <cellStyle name="Normal 79 2_(2) SPGD Actuals" xfId="26907" xr:uid="{D73CBD4E-4823-4E34-B4EE-EB7748FA2134}"/>
    <cellStyle name="Normal 79 3" xfId="26908" xr:uid="{2ECF9BE7-EAA8-4133-8C76-9B54C9683E55}"/>
    <cellStyle name="Normal 79 3 2" xfId="26909" xr:uid="{5BD41F88-0BB7-4743-B062-B978AD9A29DF}"/>
    <cellStyle name="Normal 79 3 2 2" xfId="26910" xr:uid="{939F064E-84DB-4C11-BB47-11F98DC21769}"/>
    <cellStyle name="Normal 79 3 2 2 2" xfId="26911" xr:uid="{9CF90192-F0C9-47DC-B29E-5582ECBB0639}"/>
    <cellStyle name="Normal 79 3 2 3" xfId="26912" xr:uid="{A518222B-F715-4BE7-A385-CAF7B49AF6DA}"/>
    <cellStyle name="Normal 79 3 2 3 2" xfId="26913" xr:uid="{325C163B-2563-4880-A02E-B6DD0776080F}"/>
    <cellStyle name="Normal 79 3 2_PP" xfId="26914" xr:uid="{FD6A1182-7EEC-4A7F-99E7-047B42BB202C}"/>
    <cellStyle name="Normal 79 3 3" xfId="26915" xr:uid="{97FD692F-52CC-46EB-A336-7311C2723047}"/>
    <cellStyle name="Normal 79 3 3 2" xfId="26916" xr:uid="{6ABD62AC-F5C6-4DD2-A0B3-E16D03C7EB23}"/>
    <cellStyle name="Normal 79 3 3 2 2" xfId="26917" xr:uid="{420E3E57-5F39-4914-837E-E59D6FD8331E}"/>
    <cellStyle name="Normal 79 3 3 3" xfId="26918" xr:uid="{6CBE559A-32C4-4DC9-A5BF-CD4FC5048B90}"/>
    <cellStyle name="Normal 79 3 3 3 2" xfId="26919" xr:uid="{5DA566DE-D3BA-4BF3-A876-8A261C18ED55}"/>
    <cellStyle name="Normal 79 3 3 4" xfId="26920" xr:uid="{C7A5DF5E-7AF2-4363-B230-D541399AF93D}"/>
    <cellStyle name="Normal 79 3 3_PP" xfId="26921" xr:uid="{7E5C2B38-11D0-41D0-B120-FFABB15FC6B1}"/>
    <cellStyle name="Normal 79 3 4" xfId="26922" xr:uid="{DC20673F-18BF-4918-B1F6-C34C2B376179}"/>
    <cellStyle name="Normal 79 3 4 2" xfId="26923" xr:uid="{251BF2B1-D464-495F-A536-EA640EE3DD87}"/>
    <cellStyle name="Normal 79 3 4_PP" xfId="26924" xr:uid="{D6E348BB-B194-4A7A-A382-08BEB49E3C72}"/>
    <cellStyle name="Normal 79 3 5" xfId="26925" xr:uid="{0D247DB6-36F6-4EB2-8054-0AA82C21BA83}"/>
    <cellStyle name="Normal 79 3_(2) SPGD Actuals" xfId="26926" xr:uid="{79332932-F662-4815-BA7A-2F15F75B24A5}"/>
    <cellStyle name="Normal 79 4" xfId="26927" xr:uid="{022771A4-C465-4B7A-8A75-231C7A052308}"/>
    <cellStyle name="Normal 79 4 2" xfId="26928" xr:uid="{CF161E79-1201-49BB-971C-9D566569FAFE}"/>
    <cellStyle name="Normal 79 4 2 2" xfId="26929" xr:uid="{E43B7EC5-A7F7-4AED-A208-CF2BABBE346D}"/>
    <cellStyle name="Normal 79 4 2 2 2" xfId="26930" xr:uid="{11B63183-F2A4-433D-B50B-D5A506AA70AE}"/>
    <cellStyle name="Normal 79 4 2 3" xfId="26931" xr:uid="{B25A0EA5-45A1-4FF3-A8AF-4674B96BAF06}"/>
    <cellStyle name="Normal 79 4 2 3 2" xfId="26932" xr:uid="{5CFA746C-AB5F-4FF4-B996-9B10CA663B8B}"/>
    <cellStyle name="Normal 79 4 2 4" xfId="26933" xr:uid="{72693782-1FEA-4BAA-83C3-A8067E1E5EC4}"/>
    <cellStyle name="Normal 79 4 2_PP" xfId="26934" xr:uid="{8F3D7616-DD03-4CF9-BECD-6D1858AB3381}"/>
    <cellStyle name="Normal 79 4 3" xfId="26935" xr:uid="{B735F47D-2AAA-4462-9857-0D1165B9D7FD}"/>
    <cellStyle name="Normal 79 4 3 2" xfId="26936" xr:uid="{EEF757F7-2DC1-431F-ADAA-C5E958B6E984}"/>
    <cellStyle name="Normal 79 4 3 2 2" xfId="26937" xr:uid="{88A42078-FFE3-4C57-B15D-4F9D2D17E7D5}"/>
    <cellStyle name="Normal 79 4 3 3" xfId="26938" xr:uid="{E880E9D7-C5EE-4C29-BCCE-FA6A0BC148F7}"/>
    <cellStyle name="Normal 79 4 3 3 2" xfId="26939" xr:uid="{7FC7D9D5-45BB-430C-86C3-98DCC1562B04}"/>
    <cellStyle name="Normal 79 4 3 4" xfId="26940" xr:uid="{0695C725-C4E6-4DCA-83EE-1E2C79177446}"/>
    <cellStyle name="Normal 79 4 3_PP" xfId="26941" xr:uid="{A2CB74E0-DDF2-4A7D-B885-2744FAA79DA6}"/>
    <cellStyle name="Normal 79 4 4" xfId="26942" xr:uid="{6D635B05-443D-4E88-965D-E1895E30B438}"/>
    <cellStyle name="Normal 79 4 5" xfId="26943" xr:uid="{3DA8F817-99ED-494B-90EA-9ACF93662C50}"/>
    <cellStyle name="Normal 79 4_(2) SPGD Actuals" xfId="26944" xr:uid="{6A9EB802-5DCD-4873-A722-D06A73166BA8}"/>
    <cellStyle name="Normal 79 5" xfId="26945" xr:uid="{4DB6EA1F-A9E2-4594-9761-9484F63875ED}"/>
    <cellStyle name="Normal 79 5 2" xfId="26946" xr:uid="{8C465258-C820-4CEC-929C-87CD2B81203B}"/>
    <cellStyle name="Normal 79 5 2 2" xfId="26947" xr:uid="{2F825E46-1E85-4809-B55C-EBB77ACA983B}"/>
    <cellStyle name="Normal 79 5 2 2 2" xfId="26948" xr:uid="{B82AB1EF-76C6-4014-83A1-87BD9A69ECC8}"/>
    <cellStyle name="Normal 79 5 2 3" xfId="26949" xr:uid="{726AD862-1E76-4AFF-BF9C-1730FB7E3792}"/>
    <cellStyle name="Normal 79 5 2 3 2" xfId="26950" xr:uid="{CFF632DC-0BBB-4444-A335-B7EEC9A2CC94}"/>
    <cellStyle name="Normal 79 5 2 4" xfId="26951" xr:uid="{F454C1E6-E2E2-43D2-8913-04385E8E5624}"/>
    <cellStyle name="Normal 79 5 2_PP" xfId="26952" xr:uid="{8DF0DBBA-1DAB-4962-BF17-6CD0A78028E0}"/>
    <cellStyle name="Normal 79 5 3" xfId="26953" xr:uid="{D7909DF9-7BF3-4F27-AD9F-061986799883}"/>
    <cellStyle name="Normal 79 5 3 2" xfId="26954" xr:uid="{3EAF0D65-C361-4F7B-8E4A-A2963CA2A5D9}"/>
    <cellStyle name="Normal 79 5 3 2 2" xfId="26955" xr:uid="{EAEC558D-189E-4FEB-AAA8-8708B6F0E15D}"/>
    <cellStyle name="Normal 79 5 3 3" xfId="26956" xr:uid="{17F51ED8-9C5A-4AA4-81C0-F44D7DFEEF5F}"/>
    <cellStyle name="Normal 79 5 3 3 2" xfId="26957" xr:uid="{54B5F829-552A-4F59-89C9-613252A74C3E}"/>
    <cellStyle name="Normal 79 5 3 4" xfId="26958" xr:uid="{7474673A-A699-49C8-870B-75F54536C8B9}"/>
    <cellStyle name="Normal 79 5 3_PP" xfId="26959" xr:uid="{9EA11A27-B856-434A-8077-DDC0432B5CDD}"/>
    <cellStyle name="Normal 79 5 4" xfId="26960" xr:uid="{496CC152-8CA1-468A-8EB7-45AFF8408CB4}"/>
    <cellStyle name="Normal 79 5 4 2" xfId="26961" xr:uid="{C97EFF0B-D3CB-4A44-AAD7-A076DC6EE4D0}"/>
    <cellStyle name="Normal 79 5 5" xfId="26962" xr:uid="{3DC9988B-DF99-4E2C-9C07-EF950F346E4A}"/>
    <cellStyle name="Normal 79 5 5 2" xfId="26963" xr:uid="{71A62E02-2267-4629-BF79-CCBAA69DFCE5}"/>
    <cellStyle name="Normal 79 5 6" xfId="26964" xr:uid="{5DCA00D7-E049-42BE-A789-D6CCFDEAE08B}"/>
    <cellStyle name="Normal 79 5_(2) SPGD Actuals" xfId="26965" xr:uid="{93EDB0EC-DA6A-416F-AEB9-696BAB193690}"/>
    <cellStyle name="Normal 79 6" xfId="26966" xr:uid="{1898D65B-90E3-422F-B2C0-24A6920F2089}"/>
    <cellStyle name="Normal 79 6 2" xfId="26967" xr:uid="{21009C10-303E-4B26-A10B-235BFEB85FAC}"/>
    <cellStyle name="Normal 79 6_PP" xfId="26968" xr:uid="{46D46605-AFB4-4527-8833-65D7F63D08FA}"/>
    <cellStyle name="Normal 79 7" xfId="26969" xr:uid="{774A9C2F-CFBC-43B0-A0FD-70F31CF7E95A}"/>
    <cellStyle name="Normal 79 7 2" xfId="26970" xr:uid="{B58548CB-14CA-4564-9385-E324C6290B0B}"/>
    <cellStyle name="Normal 79 7_PP" xfId="26971" xr:uid="{C4DBD92A-62F0-40AF-86DC-1D6A9C02B02A}"/>
    <cellStyle name="Normal 79 8" xfId="26972" xr:uid="{FFCC1141-E5D5-49AC-AA61-62FD33BE9EFF}"/>
    <cellStyle name="Normal 79 9" xfId="26973" xr:uid="{139FAB6A-628C-48CD-899F-648D453DDA64}"/>
    <cellStyle name="Normal 79_(1) Control" xfId="26974" xr:uid="{1B0606DC-5E85-42B3-AAD1-523A2720F246}"/>
    <cellStyle name="Normal 8" xfId="143" xr:uid="{00000000-0005-0000-0000-0000A8000000}"/>
    <cellStyle name="Normal 8 10" xfId="26975" xr:uid="{59A38D26-85C8-4CDC-ACDB-B0843FB6127C}"/>
    <cellStyle name="Normal 8 10 2" xfId="26976" xr:uid="{14B629C1-6C62-4572-BD05-144F9A49AEA9}"/>
    <cellStyle name="Normal 8 10_PP" xfId="26977" xr:uid="{BDF0E78A-66DF-4162-AB2C-A71089752811}"/>
    <cellStyle name="Normal 8 11" xfId="26978" xr:uid="{EBE1D694-3355-4761-AA22-B151B6AE099C}"/>
    <cellStyle name="Normal 8 11 2" xfId="26979" xr:uid="{12813421-2826-434F-A482-9355E8FFF170}"/>
    <cellStyle name="Normal 8 11_Forecast Inputs - Hydro" xfId="26980" xr:uid="{F20FD34C-BBAE-478B-9592-49F3E5625A36}"/>
    <cellStyle name="Normal 8 12" xfId="26981" xr:uid="{1FD5F41C-49E3-4B06-9A86-084A13583F84}"/>
    <cellStyle name="Normal 8 2" xfId="144" xr:uid="{00000000-0005-0000-0000-0000A9000000}"/>
    <cellStyle name="Normal 8 2 10" xfId="26982" xr:uid="{E7E376DA-EB93-4CEC-AE1F-71197CC6FB1C}"/>
    <cellStyle name="Normal 8 2 2" xfId="26983" xr:uid="{CA0EED9F-FB63-4388-B07F-EB37CDA8A2C0}"/>
    <cellStyle name="Normal 8 2 2 2" xfId="26984" xr:uid="{FE3A532B-FB69-4E46-A6BD-5A41B4D29E36}"/>
    <cellStyle name="Normal 8 2 2 2 2" xfId="26985" xr:uid="{FF9C0E1C-B365-4C26-A3B2-6BA4AC399BAD}"/>
    <cellStyle name="Normal 8 2 2 2 2 2" xfId="26986" xr:uid="{6DF8F195-7449-47A1-82E8-68BE7E0314A2}"/>
    <cellStyle name="Normal 8 2 2 2 2_PP" xfId="26987" xr:uid="{19349904-0C21-4C28-A149-B2D2F32027C8}"/>
    <cellStyle name="Normal 8 2 2 2 3" xfId="26988" xr:uid="{3594FE54-4759-42D5-A4CE-E3BFFCC51A00}"/>
    <cellStyle name="Normal 8 2 2 2 3 2" xfId="26989" xr:uid="{79747369-E0BA-4B2E-838B-64B27C4A1B6A}"/>
    <cellStyle name="Normal 8 2 2 2 4" xfId="26990" xr:uid="{9AF41DB2-74A4-4093-A217-136188E342AB}"/>
    <cellStyle name="Normal 8 2 2 2_(1a) Income Statement YTD" xfId="26991" xr:uid="{B1DA7863-FFAC-43BD-A33E-30B830F727BE}"/>
    <cellStyle name="Normal 8 2 2 3" xfId="26992" xr:uid="{CD7753A9-51D2-4CFB-8978-BDE43FE10125}"/>
    <cellStyle name="Normal 8 2 2 3 2" xfId="26993" xr:uid="{44130FE3-4CE9-4AC2-92E8-53C42FC9433F}"/>
    <cellStyle name="Normal 8 2 2 3 2 2" xfId="26994" xr:uid="{19E221CF-45EF-42D1-8B46-A3C9E025350C}"/>
    <cellStyle name="Normal 8 2 2 3 3" xfId="26995" xr:uid="{33D478A2-97FB-42F1-A3EB-E932EFBB055C}"/>
    <cellStyle name="Normal 8 2 2 3 3 2" xfId="26996" xr:uid="{EC4BF0A0-F43F-45E0-8D9A-0F494C8B5B45}"/>
    <cellStyle name="Normal 8 2 2 3 4" xfId="26997" xr:uid="{762BD96A-8FAC-415C-80E4-845616EB16A9}"/>
    <cellStyle name="Normal 8 2 2 3_(1a) Income Statement YTD" xfId="26998" xr:uid="{52ACB56D-0800-4021-9BAB-B4B6C16EAB59}"/>
    <cellStyle name="Normal 8 2 2 4" xfId="26999" xr:uid="{F27376FC-BF30-479F-868E-69955DC6232B}"/>
    <cellStyle name="Normal 8 2 2 5" xfId="27000" xr:uid="{08CC2923-B0F2-4BC3-8527-0EAB2DBA9977}"/>
    <cellStyle name="Normal 8 2 2_(1) Control" xfId="27001" xr:uid="{AE66F67B-0BC7-4F77-BDEC-0D0FC57405D1}"/>
    <cellStyle name="Normal 8 2 3" xfId="27002" xr:uid="{D67098E7-CD85-4307-A0DA-565E9631139A}"/>
    <cellStyle name="Normal 8 2 3 2" xfId="27003" xr:uid="{C85D511F-3ED7-4804-9365-6596B67418DE}"/>
    <cellStyle name="Normal 8 2 3 2 2" xfId="27004" xr:uid="{0EC6DA59-089C-41E4-9C82-F21BFBF5C38E}"/>
    <cellStyle name="Normal 8 2 3 2 2 2" xfId="27005" xr:uid="{1EC36232-4FBB-4289-A93E-FEAFECCA52FE}"/>
    <cellStyle name="Normal 8 2 3 2 3" xfId="27006" xr:uid="{B1979F61-7A6E-4592-B8EF-EF413DE99F29}"/>
    <cellStyle name="Normal 8 2 3 2 3 2" xfId="27007" xr:uid="{B1411A30-83A0-4777-A4AC-6F835ACB3CC9}"/>
    <cellStyle name="Normal 8 2 3 2 4" xfId="27008" xr:uid="{A785682F-E7EB-4E8A-A362-1F90FAF5F880}"/>
    <cellStyle name="Normal 8 2 3 2_PP" xfId="27009" xr:uid="{E5B5BFB9-9024-4220-AE56-0A9F3B085C32}"/>
    <cellStyle name="Normal 8 2 3 3" xfId="27010" xr:uid="{EFDD70D0-1BF7-4316-A617-CFB90371C59C}"/>
    <cellStyle name="Normal 8 2 3 3 2" xfId="27011" xr:uid="{85363DC9-C047-4673-87FE-35A0C4A3D089}"/>
    <cellStyle name="Normal 8 2 3 3 2 2" xfId="27012" xr:uid="{828A288D-77C0-4B2C-ABD6-D2305C05850A}"/>
    <cellStyle name="Normal 8 2 3 3 3" xfId="27013" xr:uid="{B7EB8E7C-F485-4BB8-BE4F-7120D6EB8BF3}"/>
    <cellStyle name="Normal 8 2 3 3 3 2" xfId="27014" xr:uid="{27D06798-C8EB-4081-B7BD-6B8F3090B2FD}"/>
    <cellStyle name="Normal 8 2 3 3 4" xfId="27015" xr:uid="{BEB220BE-2532-4A6E-800B-88A4B7FFDCAE}"/>
    <cellStyle name="Normal 8 2 3 3_PP" xfId="27016" xr:uid="{3B651A48-B91D-43FD-9555-FA0B66986793}"/>
    <cellStyle name="Normal 8 2 3 4" xfId="27017" xr:uid="{5BDCC726-0F46-41EA-8F05-913F39F66B2A}"/>
    <cellStyle name="Normal 8 2 3 4 2" xfId="27018" xr:uid="{05332FBD-14FE-41FB-8523-2733C605A0F3}"/>
    <cellStyle name="Normal 8 2 3 5" xfId="27019" xr:uid="{FB4A2B93-359E-40FF-82E7-125A92CE2DFF}"/>
    <cellStyle name="Normal 8 2 3 5 2" xfId="27020" xr:uid="{3191EC07-D876-4DA5-BE38-2C0A763EF9C8}"/>
    <cellStyle name="Normal 8 2 3 6" xfId="27021" xr:uid="{86590845-2D9C-4AAB-AECB-C226829B9478}"/>
    <cellStyle name="Normal 8 2 3_(1) Control" xfId="27022" xr:uid="{5FDCB446-267F-41B7-A523-313E6360F788}"/>
    <cellStyle name="Normal 8 2 4" xfId="27023" xr:uid="{A0E8FA78-D702-4148-BD48-D8091E3D1E1C}"/>
    <cellStyle name="Normal 8 2 4 2" xfId="27024" xr:uid="{D8EC79BD-4D70-48D3-A7A3-D30741B40EDB}"/>
    <cellStyle name="Normal 8 2 4 2 2" xfId="27025" xr:uid="{8E935A49-0990-46EC-B4A9-9146447B2164}"/>
    <cellStyle name="Normal 8 2 4 2 2 2" xfId="27026" xr:uid="{1036BB9C-4AD3-4CD4-89EE-FD00F9D83894}"/>
    <cellStyle name="Normal 8 2 4 2 3" xfId="27027" xr:uid="{20A9EFAA-E0EE-40D7-9C0B-15800C0A354D}"/>
    <cellStyle name="Normal 8 2 4 2 3 2" xfId="27028" xr:uid="{1A1DCF55-1BF5-4336-BAD0-0E33944D5E68}"/>
    <cellStyle name="Normal 8 2 4 2 4" xfId="27029" xr:uid="{F13B7527-4AD7-4E4C-99C3-48DB4888C6B3}"/>
    <cellStyle name="Normal 8 2 4 2_PP" xfId="27030" xr:uid="{64775BD2-2993-4503-85AD-15F01F7A3E3C}"/>
    <cellStyle name="Normal 8 2 4 3" xfId="27031" xr:uid="{A5178077-845E-4564-9F7E-7015BD35B172}"/>
    <cellStyle name="Normal 8 2 4 3 2" xfId="27032" xr:uid="{D2471DBD-543A-4EFE-8193-E8C1BDBF0D67}"/>
    <cellStyle name="Normal 8 2 4 3 2 2" xfId="27033" xr:uid="{EE6CA426-C710-47A0-8B9E-299D0B20269E}"/>
    <cellStyle name="Normal 8 2 4 3 3" xfId="27034" xr:uid="{A2BBB97F-9124-4024-8AB6-CC1C27370310}"/>
    <cellStyle name="Normal 8 2 4 3 3 2" xfId="27035" xr:uid="{D0F39175-BE97-44C6-AD50-9EE1272F65FE}"/>
    <cellStyle name="Normal 8 2 4 3 4" xfId="27036" xr:uid="{31934703-220F-4C87-B3B6-C7FFED5417C0}"/>
    <cellStyle name="Normal 8 2 4 3_PP" xfId="27037" xr:uid="{A04013F2-F10F-469C-8ED1-C77911AB727F}"/>
    <cellStyle name="Normal 8 2 4 4" xfId="27038" xr:uid="{E04E7E7C-3876-440E-9EA5-A67CE82F652F}"/>
    <cellStyle name="Normal 8 2 4 4 2" xfId="27039" xr:uid="{DF0E37F7-B347-4D23-86B7-B6C09E0C06F8}"/>
    <cellStyle name="Normal 8 2 4 5" xfId="27040" xr:uid="{07C03978-2586-489E-899A-7BDA2C704958}"/>
    <cellStyle name="Normal 8 2 4 5 2" xfId="27041" xr:uid="{89BFA477-317D-4EDA-A2E7-ADFA50C5913A}"/>
    <cellStyle name="Normal 8 2 4 6" xfId="27042" xr:uid="{7732DEA9-77BD-4D62-9711-0F96EC09E983}"/>
    <cellStyle name="Normal 8 2 4_(1) Control" xfId="27043" xr:uid="{778BEE87-ED97-4489-940E-A361F1F23662}"/>
    <cellStyle name="Normal 8 2 5" xfId="27044" xr:uid="{3EF0BD75-5D1C-439E-B64C-AEC00F039330}"/>
    <cellStyle name="Normal 8 2 5 2" xfId="27045" xr:uid="{AD20EA33-7972-4F44-B2FF-EACE1338315A}"/>
    <cellStyle name="Normal 8 2 5 2 2" xfId="27046" xr:uid="{B55FF595-0283-47B3-AA46-C99D5DD54756}"/>
    <cellStyle name="Normal 8 2 5 2 2 2" xfId="27047" xr:uid="{4CF4D8A0-0068-4279-B899-40AD24E48FA6}"/>
    <cellStyle name="Normal 8 2 5 2 3" xfId="27048" xr:uid="{4F7F2B6B-760D-448F-84F6-E3382E21E700}"/>
    <cellStyle name="Normal 8 2 5 2 3 2" xfId="27049" xr:uid="{ECADA3BD-624D-4E39-B563-41D57269CD34}"/>
    <cellStyle name="Normal 8 2 5 2 4" xfId="27050" xr:uid="{9ACC63E6-978A-4626-A89B-2BB83A0B5874}"/>
    <cellStyle name="Normal 8 2 5 2_PP" xfId="27051" xr:uid="{4F85F0F8-F59F-46DD-A219-D4F228481B85}"/>
    <cellStyle name="Normal 8 2 5 3" xfId="27052" xr:uid="{61A8875A-CCC6-4124-B02F-C3A0ABA1340A}"/>
    <cellStyle name="Normal 8 2 5 3 2" xfId="27053" xr:uid="{269AFB6A-DA77-46A0-9B8C-FA8A280CE6DF}"/>
    <cellStyle name="Normal 8 2 5 3 2 2" xfId="27054" xr:uid="{27364F29-C691-4F87-99C0-8AF696E4A93C}"/>
    <cellStyle name="Normal 8 2 5 3 3" xfId="27055" xr:uid="{65D922BB-445B-4807-BBA0-CACB2B7C58AA}"/>
    <cellStyle name="Normal 8 2 5 3 3 2" xfId="27056" xr:uid="{8A2D7BB1-302E-4ED2-938B-9876C5DCE413}"/>
    <cellStyle name="Normal 8 2 5 3 4" xfId="27057" xr:uid="{A8B84231-65FD-48E1-A37A-0A2439812B85}"/>
    <cellStyle name="Normal 8 2 5 3_PP" xfId="27058" xr:uid="{9C5DFF1B-8147-4D9E-BA9B-613A0C4AE944}"/>
    <cellStyle name="Normal 8 2 5 4" xfId="27059" xr:uid="{7C0BFF98-6A3E-4930-BE05-78B2F0450809}"/>
    <cellStyle name="Normal 8 2 5 4 2" xfId="27060" xr:uid="{6DB7A75D-27D3-44C9-B856-ECDC5651A479}"/>
    <cellStyle name="Normal 8 2 5 5" xfId="27061" xr:uid="{04423DB2-D9F3-4190-9BED-4AD7F53B7ECF}"/>
    <cellStyle name="Normal 8 2 5 5 2" xfId="27062" xr:uid="{76C857D9-2E3B-4FF8-B7D3-3F1786B181B2}"/>
    <cellStyle name="Normal 8 2 5 6" xfId="27063" xr:uid="{B9E7AD43-98A8-4086-BCE6-348BC48CFEEF}"/>
    <cellStyle name="Normal 8 2 5_(2) SPGD Actuals" xfId="27064" xr:uid="{F0F65431-55AD-4D7D-ACBD-C2B437A1421D}"/>
    <cellStyle name="Normal 8 2 6" xfId="27065" xr:uid="{0DC081B9-0190-424D-B216-B2BFAA9E90A2}"/>
    <cellStyle name="Normal 8 2 7" xfId="27066" xr:uid="{4D602015-047E-40AE-A82C-8695103B1FFC}"/>
    <cellStyle name="Normal 8 2 8" xfId="27067" xr:uid="{2D5B27A1-992A-4BDB-9BD9-D8ACC6836363}"/>
    <cellStyle name="Normal 8 2 9" xfId="27068" xr:uid="{EEA86677-A63F-4CD3-93B0-C224E818825E}"/>
    <cellStyle name="Normal 8 2_(1) Control" xfId="27069" xr:uid="{BF54236B-55B3-49BB-8A34-B5062CC7FD6D}"/>
    <cellStyle name="Normal 8 3" xfId="27070" xr:uid="{B574EB48-D73A-4150-AED0-426880DCBE34}"/>
    <cellStyle name="Normal 8 3 2" xfId="27071" xr:uid="{6192D256-C5BA-44D9-A056-1BFA72177F57}"/>
    <cellStyle name="Normal 8 3 2 2" xfId="27072" xr:uid="{329D31CD-CE96-493F-9C5D-F3A8B2C544C8}"/>
    <cellStyle name="Normal 8 3 2_(3) Energy Sales" xfId="27073" xr:uid="{4511A825-D7B6-49ED-B8E3-40ABBD3EE93A}"/>
    <cellStyle name="Normal 8 3 3" xfId="27074" xr:uid="{49467398-BCC7-4CAA-907E-D20EC4D81C4D}"/>
    <cellStyle name="Normal 8 3 4" xfId="27075" xr:uid="{DA0E4BE4-F7C0-4516-B0B4-F1E3E8D9DFD9}"/>
    <cellStyle name="Normal 8 3_(1) Control" xfId="27076" xr:uid="{D7E65E8A-CECD-4CB1-A6AB-731E3FBEF0C7}"/>
    <cellStyle name="Normal 8 4" xfId="27077" xr:uid="{C03A6662-1AD3-4994-8BE6-29208B96C6D1}"/>
    <cellStyle name="Normal 8 4 2" xfId="27078" xr:uid="{E206DD5D-B42B-49C0-9258-10546DCAB5B1}"/>
    <cellStyle name="Normal 8 4 3" xfId="27079" xr:uid="{4DB7F709-DC05-4F0A-A915-B1C8C3C75D32}"/>
    <cellStyle name="Normal 8 4_(1) Control" xfId="27080" xr:uid="{065DE233-884D-47CB-95AD-17BA0AF6C23A}"/>
    <cellStyle name="Normal 8 5" xfId="27081" xr:uid="{6F89DEC7-2B3D-4287-80BA-507C8B28D668}"/>
    <cellStyle name="Normal 8 5 2" xfId="27082" xr:uid="{F7FD4C32-33B6-4DA5-9F4B-70A1F8A8E3DF}"/>
    <cellStyle name="Normal 8 5 2 2" xfId="27083" xr:uid="{8268FDEB-E068-4FE4-9F27-DF69CCD34A92}"/>
    <cellStyle name="Normal 8 5 2 3" xfId="27084" xr:uid="{836C6F94-2E55-45FD-97EA-F03DFE7A0561}"/>
    <cellStyle name="Normal 8 5 2_Capex Table" xfId="27085" xr:uid="{BB72E2DB-BFD0-4FF6-A6DF-0C8B915B5FE7}"/>
    <cellStyle name="Normal 8 5 3" xfId="27086" xr:uid="{1E6D4A34-FD3E-41E5-B846-3BE28C65ABC0}"/>
    <cellStyle name="Normal 8 5 3 2" xfId="27087" xr:uid="{BFA618C4-E0EA-43EB-B81A-8015F1A9D7F8}"/>
    <cellStyle name="Normal 8 5 3 3" xfId="27088" xr:uid="{15FFB095-2484-4FD4-B211-A483303BD8C2}"/>
    <cellStyle name="Normal 8 5 3_PP" xfId="27089" xr:uid="{0DB1A9E9-37F1-4878-9C28-756EE9761A6C}"/>
    <cellStyle name="Normal 8 5 4" xfId="27090" xr:uid="{33D4AA59-F172-4BFC-AB07-1BC73A224333}"/>
    <cellStyle name="Normal 8 5 4 2" xfId="27091" xr:uid="{27E37CF1-9FFE-4BC2-92DD-742A9C0D7675}"/>
    <cellStyle name="Normal 8 5 4 2 2" xfId="27092" xr:uid="{45D5DD53-B519-43F0-B82E-D670C94044D8}"/>
    <cellStyle name="Normal 8 5 4 3" xfId="27093" xr:uid="{98A47159-5FDD-4914-89BF-4BC08A00F2E3}"/>
    <cellStyle name="Normal 8 5 4 3 2" xfId="27094" xr:uid="{9712ED6D-A147-4FAB-8E1B-BB8AD7054FE9}"/>
    <cellStyle name="Normal 8 5 4_PP" xfId="27095" xr:uid="{98DA2A26-468E-40A3-A731-D91E3C12C015}"/>
    <cellStyle name="Normal 8 5 5" xfId="27096" xr:uid="{33E28C29-D58D-4262-B1AD-D8CFCD6054E9}"/>
    <cellStyle name="Normal 8 5 6" xfId="27097" xr:uid="{F7971B67-8495-4BB3-8509-10E9AE8C4B0B}"/>
    <cellStyle name="Normal 8 5_(1) Control" xfId="27098" xr:uid="{85BA0049-F5D5-4C60-A03B-D0B76D003171}"/>
    <cellStyle name="Normal 8 6" xfId="27099" xr:uid="{65CB7968-CB59-4E50-96C6-2EC3315DFDB1}"/>
    <cellStyle name="Normal 8 6 2" xfId="27100" xr:uid="{0BAA7CE6-6FCC-4C68-8DCC-A55B8E2B0501}"/>
    <cellStyle name="Normal 8 6 2 2" xfId="27101" xr:uid="{5D809766-6933-4059-91CC-A7430AE5AC1F}"/>
    <cellStyle name="Normal 8 6 2 2 2" xfId="27102" xr:uid="{643235BC-A9A8-483B-902E-CE21B13BA151}"/>
    <cellStyle name="Normal 8 6 2 3" xfId="27103" xr:uid="{DB454694-E5D7-4BA5-A238-B7BDCBB23571}"/>
    <cellStyle name="Normal 8 6 2 3 2" xfId="27104" xr:uid="{735BB774-FA7C-4F8A-8054-7A62A9698FCF}"/>
    <cellStyle name="Normal 8 6 2 4" xfId="27105" xr:uid="{B3CD7F6B-ED48-4715-AC49-C6FD258D17E2}"/>
    <cellStyle name="Normal 8 6 2_PP" xfId="27106" xr:uid="{DB511AA2-3F2F-4799-BA4A-FA65A7E42CD5}"/>
    <cellStyle name="Normal 8 6 3" xfId="27107" xr:uid="{00D73999-3655-4C7E-A048-CA03380FBB61}"/>
    <cellStyle name="Normal 8 6 3 2" xfId="27108" xr:uid="{D684CD1D-373D-4040-BF77-2DF807A953E2}"/>
    <cellStyle name="Normal 8 6 3 2 2" xfId="27109" xr:uid="{8546B31E-F726-4F64-B483-DCE0B50AE0AC}"/>
    <cellStyle name="Normal 8 6 3 3" xfId="27110" xr:uid="{B8263A4A-2128-403F-BFCB-D5CFACDF777C}"/>
    <cellStyle name="Normal 8 6 3 3 2" xfId="27111" xr:uid="{2D32EEA7-BA1D-4EEE-A852-321E56B6D2A5}"/>
    <cellStyle name="Normal 8 6 3 4" xfId="27112" xr:uid="{F68146BA-686C-45D2-B1D6-E1C22F070D7A}"/>
    <cellStyle name="Normal 8 6 3_PP" xfId="27113" xr:uid="{09D06E3F-2CBA-4237-96DE-9FF61ACCFBC5}"/>
    <cellStyle name="Normal 8 6 4" xfId="27114" xr:uid="{609278A3-4FAB-49C0-ADA0-CA58A9E66E17}"/>
    <cellStyle name="Normal 8 6 5" xfId="27115" xr:uid="{303F90E6-F98C-40CE-BEAB-D5B73C81CCE8}"/>
    <cellStyle name="Normal 8 6_(1) Control" xfId="27116" xr:uid="{484131AE-1D8B-453B-910D-7B9E8653E374}"/>
    <cellStyle name="Normal 8 7" xfId="27117" xr:uid="{563DD721-4599-4370-9B9A-6DBF98A4EC98}"/>
    <cellStyle name="Normal 8 7 2" xfId="27118" xr:uid="{6069AAB9-6575-46C4-8CCD-368BFC86DDAB}"/>
    <cellStyle name="Normal 8 7 2 2" xfId="27119" xr:uid="{B0694501-8765-46CD-8253-E2ADB8292250}"/>
    <cellStyle name="Normal 8 7 2_PP" xfId="27120" xr:uid="{00188E58-2862-446A-BF90-461895C234A8}"/>
    <cellStyle name="Normal 8 7 3" xfId="27121" xr:uid="{4B9BDE0D-385B-4EE0-BAAC-61E126B33C12}"/>
    <cellStyle name="Normal 8 7_(1) Income Statement" xfId="27122" xr:uid="{0F769603-895D-428F-8934-9A266CA8372F}"/>
    <cellStyle name="Normal 8 8" xfId="27123" xr:uid="{E715787F-9708-4B67-9113-2D15EB510541}"/>
    <cellStyle name="Normal 8 8 2" xfId="27124" xr:uid="{7F2B7832-0971-4C7B-8BF4-EA768E733D12}"/>
    <cellStyle name="Normal 8 8_PP" xfId="27125" xr:uid="{14C0ED6F-0FD4-486E-ABDC-41283C457296}"/>
    <cellStyle name="Normal 8 9" xfId="27126" xr:uid="{7EA19240-E112-4DB9-9AEF-109B036F496A}"/>
    <cellStyle name="Normal 8 9 2" xfId="27127" xr:uid="{AD7973C2-4C41-4D5B-B24D-B7EDBFB92A9B}"/>
    <cellStyle name="Normal 8 9 3" xfId="27128" xr:uid="{6592C4E3-A07A-449D-BD83-4F3721BE61A4}"/>
    <cellStyle name="Normal 8 9_PP" xfId="27129" xr:uid="{9509D7DD-5310-407E-A17C-52D94FD42C3F}"/>
    <cellStyle name="Normal 8_(1) Control" xfId="27130" xr:uid="{529A8A2E-86A6-4034-AA5D-EC4CF1B305F1}"/>
    <cellStyle name="Normal 80" xfId="27131" xr:uid="{84A96263-0577-4788-A430-E67DF82E2E5A}"/>
    <cellStyle name="Normal 80 10" xfId="27132" xr:uid="{C6DD088A-D2AF-4F61-BA19-38159574B396}"/>
    <cellStyle name="Normal 80 11" xfId="27133" xr:uid="{9776CB56-1048-44A7-85E7-ED56C76F35B5}"/>
    <cellStyle name="Normal 80 2" xfId="27134" xr:uid="{E9D884E1-53CC-4356-BE6C-AF25C61395C4}"/>
    <cellStyle name="Normal 80 2 2" xfId="27135" xr:uid="{96723D3E-A592-45AC-96E1-943BB61DAB8C}"/>
    <cellStyle name="Normal 80 2 2 2" xfId="27136" xr:uid="{480F5365-C8CD-4C78-ACE1-65055C0663D6}"/>
    <cellStyle name="Normal 80 2 2 2 2" xfId="27137" xr:uid="{6737DD8E-2FBD-441A-87CF-34087129880B}"/>
    <cellStyle name="Normal 80 2 2 3" xfId="27138" xr:uid="{85599F35-A16B-46D7-8FA1-975DE1F78043}"/>
    <cellStyle name="Normal 80 2 2 3 2" xfId="27139" xr:uid="{6DB4A0C9-2522-4A48-82DB-94F3A32D9703}"/>
    <cellStyle name="Normal 80 2 2 4" xfId="27140" xr:uid="{9071627F-4A34-4D4C-9ED4-1D01D2B3283D}"/>
    <cellStyle name="Normal 80 2 2_PP" xfId="27141" xr:uid="{3DC8DD68-DC06-4C48-AD24-98940DE94116}"/>
    <cellStyle name="Normal 80 2 3" xfId="27142" xr:uid="{3C047EAE-A7B8-4BBA-846F-F31BD34E785B}"/>
    <cellStyle name="Normal 80 2 3 2" xfId="27143" xr:uid="{B1F0613F-B827-4609-86B0-D3A978146BF9}"/>
    <cellStyle name="Normal 80 2 3 2 2" xfId="27144" xr:uid="{CF364246-2457-462B-B8D1-8321C1EB7C52}"/>
    <cellStyle name="Normal 80 2 3 3" xfId="27145" xr:uid="{0655084B-802F-4A6E-A339-00A488875A1F}"/>
    <cellStyle name="Normal 80 2 3 3 2" xfId="27146" xr:uid="{EC4258D4-0338-426E-ADD0-F8E998F2E8CC}"/>
    <cellStyle name="Normal 80 2 3 4" xfId="27147" xr:uid="{6AFD5091-E354-4B73-BFAD-9FAC009ACB53}"/>
    <cellStyle name="Normal 80 2 3_PP" xfId="27148" xr:uid="{CE149E12-5A94-4D76-B182-EB1BE0693766}"/>
    <cellStyle name="Normal 80 2 4" xfId="27149" xr:uid="{98A5B419-619F-4002-8F82-B47D469C8417}"/>
    <cellStyle name="Normal 80 2 5" xfId="27150" xr:uid="{7EA3CF9F-27A6-4B02-AC94-1CCA5B521AFC}"/>
    <cellStyle name="Normal 80 2_(1a) Quarterly" xfId="27151" xr:uid="{AC6F8C41-43AD-47A4-B1F0-43B32E572DE4}"/>
    <cellStyle name="Normal 80 3" xfId="27152" xr:uid="{A22D69BE-D6CC-437B-B189-D4D247174C8D}"/>
    <cellStyle name="Normal 80 3 2" xfId="27153" xr:uid="{9A6D01E8-B864-4884-A3AB-140C6734CE2F}"/>
    <cellStyle name="Normal 80 3 2 2" xfId="27154" xr:uid="{517880BD-21A9-4E52-BB26-1EA9566DA81A}"/>
    <cellStyle name="Normal 80 3 2 2 2" xfId="27155" xr:uid="{96D8D001-FA63-4416-A3AC-84BE28388A34}"/>
    <cellStyle name="Normal 80 3 2 3" xfId="27156" xr:uid="{F62E6E56-4778-43BC-BE77-CF5FB6FACF22}"/>
    <cellStyle name="Normal 80 3 2 3 2" xfId="27157" xr:uid="{168D9893-83AD-43B0-BF5E-6A8F7B68C13C}"/>
    <cellStyle name="Normal 80 3 2 4" xfId="27158" xr:uid="{A9D99CAF-11A2-4017-8687-C6E5E8BDEB82}"/>
    <cellStyle name="Normal 80 3 2_PP" xfId="27159" xr:uid="{A52E2F53-1F0E-4724-8A69-27A08CE28142}"/>
    <cellStyle name="Normal 80 3 3" xfId="27160" xr:uid="{71FBFB67-5D05-4922-AC60-33A927B8E02E}"/>
    <cellStyle name="Normal 80 3 3 2" xfId="27161" xr:uid="{B75C320C-9DF5-4C29-8B84-7D8A659D3236}"/>
    <cellStyle name="Normal 80 3 3 2 2" xfId="27162" xr:uid="{4E9F3753-0464-4D7E-9AEC-F5EAF461F114}"/>
    <cellStyle name="Normal 80 3 3 3" xfId="27163" xr:uid="{A0106E28-2B0D-4192-B3B1-F022EBEAE63E}"/>
    <cellStyle name="Normal 80 3 3 3 2" xfId="27164" xr:uid="{3DB4A388-3F11-40B9-B770-B92EF6F05A68}"/>
    <cellStyle name="Normal 80 3 3 4" xfId="27165" xr:uid="{4A95B510-B742-4C15-B138-87E2E10630DF}"/>
    <cellStyle name="Normal 80 3 3_PP" xfId="27166" xr:uid="{683D2D34-5371-41F4-9134-B07F4F6CF013}"/>
    <cellStyle name="Normal 80 3 4" xfId="27167" xr:uid="{F70585F4-4416-444B-85B0-DC3D1F9A205C}"/>
    <cellStyle name="Normal 80 3 4 2" xfId="27168" xr:uid="{F07D1CD7-AE16-4487-BC08-BA18113A2BC3}"/>
    <cellStyle name="Normal 80 3 5" xfId="27169" xr:uid="{B2ABE02E-0DED-42D7-9F6C-BE91A0F9F17D}"/>
    <cellStyle name="Normal 80 3 5 2" xfId="27170" xr:uid="{32955834-665B-4436-A86B-286421716767}"/>
    <cellStyle name="Normal 80 3_(2) SPGD Actuals" xfId="27171" xr:uid="{D0AF8BFE-96AA-4DCD-9B80-9B3EAB911906}"/>
    <cellStyle name="Normal 80 4" xfId="27172" xr:uid="{40559487-E37A-4D50-BBF6-3EA735D2B585}"/>
    <cellStyle name="Normal 80 4 2" xfId="27173" xr:uid="{4250DF74-5AB1-4F0D-87FB-F4E14F50A300}"/>
    <cellStyle name="Normal 80 4 2 2" xfId="27174" xr:uid="{79D72FAC-B401-4991-B675-4F4F0E01BB55}"/>
    <cellStyle name="Normal 80 4 2 2 2" xfId="27175" xr:uid="{F147CE26-3A59-4E00-A413-452176BC457C}"/>
    <cellStyle name="Normal 80 4 2 3" xfId="27176" xr:uid="{F9B4C525-9056-47A6-9362-1F95A51E77FB}"/>
    <cellStyle name="Normal 80 4 2 3 2" xfId="27177" xr:uid="{FEC059BE-D067-4401-8FEE-7262672988E0}"/>
    <cellStyle name="Normal 80 4 2 4" xfId="27178" xr:uid="{5BDC7498-F7E2-46CA-8842-0C7E90DE69A5}"/>
    <cellStyle name="Normal 80 4 2_PP" xfId="27179" xr:uid="{A2FF7B02-25F4-4DC9-A751-0FBF1D301B24}"/>
    <cellStyle name="Normal 80 4 3" xfId="27180" xr:uid="{B16FE10A-5906-4E47-BA18-FD9BD4A18BF5}"/>
    <cellStyle name="Normal 80 4 3 2" xfId="27181" xr:uid="{40F09CC0-5056-40FE-9C38-E1A177349FFA}"/>
    <cellStyle name="Normal 80 4 3 2 2" xfId="27182" xr:uid="{2B90EC10-7712-4A37-B8CD-772210A4DFE9}"/>
    <cellStyle name="Normal 80 4 3 3" xfId="27183" xr:uid="{FDCC9F9D-376A-42C2-9AA8-3E7D4A17314D}"/>
    <cellStyle name="Normal 80 4 3 3 2" xfId="27184" xr:uid="{B10A311F-3076-4EB0-A019-83016A7A584B}"/>
    <cellStyle name="Normal 80 4 3 4" xfId="27185" xr:uid="{E34BE882-59C0-407E-B165-D6CE101D4C0C}"/>
    <cellStyle name="Normal 80 4 3_PP" xfId="27186" xr:uid="{873FA0C9-D6DD-4B98-BEC4-2DE9A801CAE3}"/>
    <cellStyle name="Normal 80 4 4" xfId="27187" xr:uid="{ED2EC0F3-1D98-4BD5-9296-57576E0EFB3F}"/>
    <cellStyle name="Normal 80 4 4 2" xfId="27188" xr:uid="{26891D17-7F50-4D62-943D-F14567300552}"/>
    <cellStyle name="Normal 80 4 5" xfId="27189" xr:uid="{6928B6A2-091E-4BD4-A464-C762595E4B59}"/>
    <cellStyle name="Normal 80 4 5 2" xfId="27190" xr:uid="{96994F0C-8B8A-4EC3-AC75-09A6FB187ACE}"/>
    <cellStyle name="Normal 80 4 6" xfId="27191" xr:uid="{206E1262-A0F4-4548-8775-EB7D7F0B0A05}"/>
    <cellStyle name="Normal 80 4_(2) SPGD Actuals" xfId="27192" xr:uid="{E5F863EA-99BB-4EEC-896F-C2AC0B9BE011}"/>
    <cellStyle name="Normal 80 5" xfId="27193" xr:uid="{5C564790-125A-443C-A4D1-176FBD2DE976}"/>
    <cellStyle name="Normal 80 5 2" xfId="27194" xr:uid="{2C4C4482-E385-4CD6-8B9D-83F9AE2D6DF6}"/>
    <cellStyle name="Normal 80 5 2 2" xfId="27195" xr:uid="{742167FD-CF9D-4079-91CC-54EDE5E2E447}"/>
    <cellStyle name="Normal 80 5 2 2 2" xfId="27196" xr:uid="{DEDF5B7B-54FF-4671-AF6C-228EAA57212A}"/>
    <cellStyle name="Normal 80 5 2 3" xfId="27197" xr:uid="{0008B5A8-45D9-427D-9327-047136383464}"/>
    <cellStyle name="Normal 80 5 2 3 2" xfId="27198" xr:uid="{48F99347-0109-4AAF-9D45-026E9822BF6A}"/>
    <cellStyle name="Normal 80 5 2 4" xfId="27199" xr:uid="{304301DF-746B-43C5-978C-F41560BB43BB}"/>
    <cellStyle name="Normal 80 5 2_PP" xfId="27200" xr:uid="{39004996-C568-420B-B62B-05C774F56F85}"/>
    <cellStyle name="Normal 80 5 3" xfId="27201" xr:uid="{4249DCE7-BED4-47E0-9E22-664AFF392B5A}"/>
    <cellStyle name="Normal 80 5 3 2" xfId="27202" xr:uid="{1A1728CD-A3ED-468D-9B60-E146E564D4C8}"/>
    <cellStyle name="Normal 80 5 3 2 2" xfId="27203" xr:uid="{57955F1D-B065-4C29-B0E9-D1D6936165CC}"/>
    <cellStyle name="Normal 80 5 3 3" xfId="27204" xr:uid="{845E6772-233D-48A2-9827-5B6EB5C1AA0F}"/>
    <cellStyle name="Normal 80 5 3 3 2" xfId="27205" xr:uid="{B36478B4-5717-4F48-911F-234A8FFE3857}"/>
    <cellStyle name="Normal 80 5 3 4" xfId="27206" xr:uid="{7FFE5011-943D-4FAE-9E5B-C05C3F696BE6}"/>
    <cellStyle name="Normal 80 5 3_PP" xfId="27207" xr:uid="{70F90D07-ED63-47A4-8107-E017D4611BBF}"/>
    <cellStyle name="Normal 80 5 4" xfId="27208" xr:uid="{2D45A42A-4BF5-4051-BB5D-2DD2C1E71C21}"/>
    <cellStyle name="Normal 80 5 4 2" xfId="27209" xr:uid="{ABB7D214-E07B-4DA5-9B02-D6371E396F8D}"/>
    <cellStyle name="Normal 80 5 5" xfId="27210" xr:uid="{8477E969-1639-4CB4-B682-9F9435FF23D2}"/>
    <cellStyle name="Normal 80 5 5 2" xfId="27211" xr:uid="{994426C7-3C03-4FF2-A41A-29316CD36D18}"/>
    <cellStyle name="Normal 80 5 6" xfId="27212" xr:uid="{90EF3786-9138-45D5-AA54-A323D3C6D46B}"/>
    <cellStyle name="Normal 80 5_(2) SPGD Actuals" xfId="27213" xr:uid="{C18CF792-7082-4CE1-9132-AC633F167F93}"/>
    <cellStyle name="Normal 80 6" xfId="27214" xr:uid="{21E9FAA9-2B7A-4C24-80CE-7313F3EAE53D}"/>
    <cellStyle name="Normal 80 6 2" xfId="27215" xr:uid="{A121C815-C481-479C-88D8-B7216DC2E809}"/>
    <cellStyle name="Normal 80 6 2 2" xfId="27216" xr:uid="{B3F868EA-F10C-4E2C-92B5-B4B01AE8F6FB}"/>
    <cellStyle name="Normal 80 6 3" xfId="27217" xr:uid="{5D648CB2-9086-4DD3-BFA6-1A17F957C01D}"/>
    <cellStyle name="Normal 80 6 3 2" xfId="27218" xr:uid="{B3D52B98-8DFE-4E3C-9AC8-DF2F76B7CEAC}"/>
    <cellStyle name="Normal 80 6 4" xfId="27219" xr:uid="{80597BF3-CB0C-4F2E-8E39-0CB3B681BB44}"/>
    <cellStyle name="Normal 80 6_PP" xfId="27220" xr:uid="{AC157457-FC41-428D-940F-9125AE2A60A0}"/>
    <cellStyle name="Normal 80 7" xfId="27221" xr:uid="{CA2A9288-2C04-4E54-8A7A-630580AFD2E4}"/>
    <cellStyle name="Normal 80 7 2" xfId="27222" xr:uid="{139740BE-FB7D-44AF-A7B2-A1DB6E91CDB5}"/>
    <cellStyle name="Normal 80 7_PP" xfId="27223" xr:uid="{A8ECC6BF-D020-4339-8998-AD1E5346854F}"/>
    <cellStyle name="Normal 80 8" xfId="27224" xr:uid="{67776410-8BDF-4101-A2BE-47F9B16237B1}"/>
    <cellStyle name="Normal 80 8 2" xfId="27225" xr:uid="{F0E5427D-1604-46F9-BC5A-9D32B2ECA253}"/>
    <cellStyle name="Normal 80 8 2 2" xfId="27226" xr:uid="{C6E4B44C-93A4-4A39-B67B-43EB66A970F3}"/>
    <cellStyle name="Normal 80 8 3" xfId="27227" xr:uid="{32EA01E5-A220-42FE-9383-D9BAD9C6800A}"/>
    <cellStyle name="Normal 80 8 3 2" xfId="27228" xr:uid="{7A9FD61F-EBC1-438C-B75D-9C788F3F9EE6}"/>
    <cellStyle name="Normal 80 8 4" xfId="27229" xr:uid="{B7EBFB24-4244-4D2D-8A3D-FE7E454EE64F}"/>
    <cellStyle name="Normal 80 8_PP" xfId="27230" xr:uid="{190DB16F-6EB4-4C5B-A724-FF2F16A89BBE}"/>
    <cellStyle name="Normal 80 9" xfId="27231" xr:uid="{61D5355A-FE29-4EC9-A4BB-1FFA85C926AE}"/>
    <cellStyle name="Normal 80 9 2" xfId="27232" xr:uid="{F6B67148-0E7E-4067-A2D5-687447D2AB5A}"/>
    <cellStyle name="Normal 80 9 2 2" xfId="27233" xr:uid="{8AFD625D-F1AF-4BEF-AE62-0287C5E20ED8}"/>
    <cellStyle name="Normal 80 9 3" xfId="27234" xr:uid="{5D771EC8-191C-4492-846B-501C18884ADD}"/>
    <cellStyle name="Normal 80 9 3 2" xfId="27235" xr:uid="{9F7A57FA-993E-4885-9117-494669753E53}"/>
    <cellStyle name="Normal 80 9 4" xfId="27236" xr:uid="{D55D57F3-DA92-4F0D-917D-C065CD626790}"/>
    <cellStyle name="Normal 80 9_PP" xfId="27237" xr:uid="{675BDB7E-842E-4AF7-BFFE-92C1818FAC80}"/>
    <cellStyle name="Normal 80_(1) Control" xfId="27238" xr:uid="{E5A3762A-B2D7-4DAD-A4BA-FF509CC98B8E}"/>
    <cellStyle name="Normal 81" xfId="27239" xr:uid="{4D49A64E-AD41-4663-8CCA-FE84590E4C0E}"/>
    <cellStyle name="Normal 81 10" xfId="27240" xr:uid="{EF55AA09-B1A1-44F3-BD03-190500D39F16}"/>
    <cellStyle name="Normal 81 11" xfId="27241" xr:uid="{873DA6E2-C471-4EE9-9FF9-B79AF8B0BFC0}"/>
    <cellStyle name="Normal 81 2" xfId="27242" xr:uid="{B50171EF-9E10-43CB-BB2B-83386D0990E7}"/>
    <cellStyle name="Normal 81 2 2" xfId="27243" xr:uid="{CF485DEC-5127-4BFE-93A5-53EC231BD1A8}"/>
    <cellStyle name="Normal 81 2 2 2" xfId="27244" xr:uid="{658991E9-724D-46DA-9A41-CC43096B35E2}"/>
    <cellStyle name="Normal 81 2 2 2 2" xfId="27245" xr:uid="{ED1803E4-0BB5-4370-9FD0-293AA5081502}"/>
    <cellStyle name="Normal 81 2 2 3" xfId="27246" xr:uid="{94D4B293-5A45-4690-9F2D-99C20B2942CC}"/>
    <cellStyle name="Normal 81 2 2 3 2" xfId="27247" xr:uid="{BF2C238E-0E1F-4715-BB37-35DF77D7DC83}"/>
    <cellStyle name="Normal 81 2 2 4" xfId="27248" xr:uid="{5707F444-1457-47F6-9E40-D6C175418A6A}"/>
    <cellStyle name="Normal 81 2 2_PP" xfId="27249" xr:uid="{4B31E235-C650-4AE9-8FDF-3B3C0ECA5B15}"/>
    <cellStyle name="Normal 81 2 3" xfId="27250" xr:uid="{AC1B54FA-03AE-48DE-A656-D7831D3944B2}"/>
    <cellStyle name="Normal 81 2 3 2" xfId="27251" xr:uid="{F95B4755-7482-4482-8F06-327701E44B14}"/>
    <cellStyle name="Normal 81 2 3 2 2" xfId="27252" xr:uid="{F166BF1E-6436-432D-9AC1-43AEA232DF07}"/>
    <cellStyle name="Normal 81 2 3 3" xfId="27253" xr:uid="{6B8A4A74-7CA7-4108-91E7-BEB677717DE4}"/>
    <cellStyle name="Normal 81 2 3 3 2" xfId="27254" xr:uid="{F615751D-B5FA-49FE-93BB-DAB62F4EBA1D}"/>
    <cellStyle name="Normal 81 2 3 4" xfId="27255" xr:uid="{4CEFBDE1-3B31-47BF-AC29-E52CE08E4402}"/>
    <cellStyle name="Normal 81 2 3_PP" xfId="27256" xr:uid="{B056FDDE-A7F8-4573-A496-34DC08BF6F72}"/>
    <cellStyle name="Normal 81 2 4" xfId="27257" xr:uid="{2EED39E2-2CF4-4DA8-AA9F-C257759E8FF6}"/>
    <cellStyle name="Normal 81 2 5" xfId="27258" xr:uid="{55CC2B33-F687-47E7-BE77-74380341512F}"/>
    <cellStyle name="Normal 81 2_(1a) Quarterly" xfId="27259" xr:uid="{ED742CE1-8585-48FB-92CC-2F1678EB7D25}"/>
    <cellStyle name="Normal 81 3" xfId="27260" xr:uid="{044D53E4-A4B5-4B0F-BD9A-1793DCEA7724}"/>
    <cellStyle name="Normal 81 3 2" xfId="27261" xr:uid="{90A44D11-DA61-40C0-BF96-9D8EA363439D}"/>
    <cellStyle name="Normal 81 3 2 2" xfId="27262" xr:uid="{5047A33F-4197-4161-8210-07F7EE9C434C}"/>
    <cellStyle name="Normal 81 3 2 2 2" xfId="27263" xr:uid="{5872B9A8-AA79-40A1-B0A6-088362720099}"/>
    <cellStyle name="Normal 81 3 2 3" xfId="27264" xr:uid="{B1E8698E-3AD9-4794-B319-1541CD4A5073}"/>
    <cellStyle name="Normal 81 3 2 3 2" xfId="27265" xr:uid="{5471196E-F3AD-4E73-8FB1-75923AA665F0}"/>
    <cellStyle name="Normal 81 3 2_PP" xfId="27266" xr:uid="{807EDF6E-8B59-483D-AB3F-69F5B64E0A5E}"/>
    <cellStyle name="Normal 81 3 3" xfId="27267" xr:uid="{206146C1-370D-4485-91BD-E3F7E29922D3}"/>
    <cellStyle name="Normal 81 3 3 2" xfId="27268" xr:uid="{D6652A95-9324-4119-B1DA-845080A1B625}"/>
    <cellStyle name="Normal 81 3 3 2 2" xfId="27269" xr:uid="{6FBA0415-C597-4CC6-9A38-1455F340E79F}"/>
    <cellStyle name="Normal 81 3 3 3" xfId="27270" xr:uid="{509AB2C8-2616-4C1F-9E29-29796AA5AB96}"/>
    <cellStyle name="Normal 81 3 3 3 2" xfId="27271" xr:uid="{30ACEE06-F062-403D-82F4-94E4DCEA430C}"/>
    <cellStyle name="Normal 81 3 3 4" xfId="27272" xr:uid="{4B3DD6AF-B960-4212-B6DD-24D7C28A687E}"/>
    <cellStyle name="Normal 81 3 3_PP" xfId="27273" xr:uid="{25B668B3-582B-415E-BB6C-70333F36A985}"/>
    <cellStyle name="Normal 81 3 4" xfId="27274" xr:uid="{97EFF223-41DB-42CC-8695-EBDA227899C5}"/>
    <cellStyle name="Normal 81 3 4 2" xfId="27275" xr:uid="{109F033E-40C6-4305-A0C2-2F6DEAFCDB2A}"/>
    <cellStyle name="Normal 81 3 4_PP" xfId="27276" xr:uid="{039871AC-E39A-4004-9FDA-28102B2648DA}"/>
    <cellStyle name="Normal 81 3 5" xfId="27277" xr:uid="{A072448A-8A00-42F2-B81C-75DE7EAB8FC8}"/>
    <cellStyle name="Normal 81 3_(2) SPGD Actuals" xfId="27278" xr:uid="{C35701EC-A225-4C00-BD79-80F56A21FE86}"/>
    <cellStyle name="Normal 81 4" xfId="27279" xr:uid="{2A354C67-F579-45FC-A47C-3D58AD15FD84}"/>
    <cellStyle name="Normal 81 4 2" xfId="27280" xr:uid="{FF83C0DD-0E74-4212-A291-E529C67B9053}"/>
    <cellStyle name="Normal 81 4 2 2" xfId="27281" xr:uid="{EEFEE099-2E38-4991-B4A2-3B2D1C969D1D}"/>
    <cellStyle name="Normal 81 4 2 2 2" xfId="27282" xr:uid="{C04C7682-A6CB-44B1-926B-3EC0037CEA13}"/>
    <cellStyle name="Normal 81 4 2 3" xfId="27283" xr:uid="{E1373150-5016-498B-8162-8E9EDD20A209}"/>
    <cellStyle name="Normal 81 4 2 3 2" xfId="27284" xr:uid="{5D53A882-30EC-4643-AFE3-F1EEA869FD36}"/>
    <cellStyle name="Normal 81 4 2 4" xfId="27285" xr:uid="{CAD8F60C-1382-4CA0-9E96-385F28BB96D0}"/>
    <cellStyle name="Normal 81 4 2_PP" xfId="27286" xr:uid="{AC6F34EF-4DCE-4DE1-9A8A-2D6B14D5E7B9}"/>
    <cellStyle name="Normal 81 4 3" xfId="27287" xr:uid="{B47D1B12-A43F-404B-AFA4-14EA0335302A}"/>
    <cellStyle name="Normal 81 4 3 2" xfId="27288" xr:uid="{57D98A11-25F0-4189-BADF-27BD9FBD8FC6}"/>
    <cellStyle name="Normal 81 4 3 2 2" xfId="27289" xr:uid="{234808C8-FD2C-4A1B-8620-F584F72A98B2}"/>
    <cellStyle name="Normal 81 4 3 3" xfId="27290" xr:uid="{28282E46-7153-4376-8FD1-0EBFF3446D14}"/>
    <cellStyle name="Normal 81 4 3 3 2" xfId="27291" xr:uid="{9069DE8E-BAEE-4915-BE3A-F1373799C568}"/>
    <cellStyle name="Normal 81 4 3 4" xfId="27292" xr:uid="{A888D735-25FC-41C7-BB76-CB897F40A01A}"/>
    <cellStyle name="Normal 81 4 3_PP" xfId="27293" xr:uid="{06AE7577-B32F-46FC-9F4E-1D905D103699}"/>
    <cellStyle name="Normal 81 4 4" xfId="27294" xr:uid="{4DEB8DF6-50B6-4DA5-957E-CB42B3F9279F}"/>
    <cellStyle name="Normal 81 4 5" xfId="27295" xr:uid="{8F23596A-5B2F-4CA8-995C-3A36A6E50596}"/>
    <cellStyle name="Normal 81 4_(2) SPGD Actuals" xfId="27296" xr:uid="{2BB8AD63-DAC7-4D59-A50E-8D2CC5DF642E}"/>
    <cellStyle name="Normal 81 5" xfId="27297" xr:uid="{A3043A15-5695-405F-83FF-BEDB96802249}"/>
    <cellStyle name="Normal 81 5 2" xfId="27298" xr:uid="{9BE3F842-85FC-4473-80D9-D6A8E0F7F972}"/>
    <cellStyle name="Normal 81 5 2 2" xfId="27299" xr:uid="{863451BD-98F5-457F-9258-29A230E0A867}"/>
    <cellStyle name="Normal 81 5 2 2 2" xfId="27300" xr:uid="{DCE1D70D-38ED-41FA-99E1-039F7D120A3D}"/>
    <cellStyle name="Normal 81 5 2 3" xfId="27301" xr:uid="{52CE227F-A0E5-4C0A-8D64-64BC93C09F8B}"/>
    <cellStyle name="Normal 81 5 2 3 2" xfId="27302" xr:uid="{DA81E3E6-5768-4F36-89FA-6A8044EA92F3}"/>
    <cellStyle name="Normal 81 5 2 4" xfId="27303" xr:uid="{66F4F41E-A3FF-4D5F-A179-D7351D26CAD2}"/>
    <cellStyle name="Normal 81 5 2_PP" xfId="27304" xr:uid="{0875C175-52A4-4384-A85F-4EAFC782C11F}"/>
    <cellStyle name="Normal 81 5 3" xfId="27305" xr:uid="{38C81A52-1372-466B-866E-7ABE82039D15}"/>
    <cellStyle name="Normal 81 5 3 2" xfId="27306" xr:uid="{FEDA23E1-DC75-4726-8C86-1BC82E90C2AA}"/>
    <cellStyle name="Normal 81 5 3 2 2" xfId="27307" xr:uid="{C15E3688-4780-4684-B451-3565584D1D09}"/>
    <cellStyle name="Normal 81 5 3 3" xfId="27308" xr:uid="{7B1DEC28-30F2-472B-9A8C-F3D3FCBBEB83}"/>
    <cellStyle name="Normal 81 5 3 3 2" xfId="27309" xr:uid="{D9A53474-CEF5-421B-816B-2FA32D543833}"/>
    <cellStyle name="Normal 81 5 3 4" xfId="27310" xr:uid="{8362FD12-DB3C-4C13-A97D-50E483478521}"/>
    <cellStyle name="Normal 81 5 3_PP" xfId="27311" xr:uid="{ADE7EA58-6F02-4E1B-A37C-5652B11EC7FB}"/>
    <cellStyle name="Normal 81 5 4" xfId="27312" xr:uid="{BA84D1B3-57DA-4088-B66A-B6509E0B8656}"/>
    <cellStyle name="Normal 81 5 4 2" xfId="27313" xr:uid="{A0AAB91A-8A34-4C80-A31F-AAA054238F10}"/>
    <cellStyle name="Normal 81 5 5" xfId="27314" xr:uid="{904AB8E5-0E5C-4BF4-9120-28E7377A0B2F}"/>
    <cellStyle name="Normal 81 5 5 2" xfId="27315" xr:uid="{B6E0033B-546A-4954-B407-6D18374043AF}"/>
    <cellStyle name="Normal 81 5 6" xfId="27316" xr:uid="{C688582B-1F23-4F93-90CA-EEACC42AC75B}"/>
    <cellStyle name="Normal 81 5_(2) SPGD Actuals" xfId="27317" xr:uid="{DEE9767F-4AA2-4B26-BC73-60D192BA9FB9}"/>
    <cellStyle name="Normal 81 6" xfId="27318" xr:uid="{24787F95-75A7-4204-9C2C-C411ED372420}"/>
    <cellStyle name="Normal 81 6 2" xfId="27319" xr:uid="{F7A5BC36-848B-4A41-8F87-67BFE40D5FDA}"/>
    <cellStyle name="Normal 81 6 2 2" xfId="27320" xr:uid="{B1D40E57-004A-4495-B494-2482D95DA12E}"/>
    <cellStyle name="Normal 81 6 2 2 2" xfId="27321" xr:uid="{4FB063F6-333C-49BE-92D5-1872E2BCC7CE}"/>
    <cellStyle name="Normal 81 6 2 3" xfId="27322" xr:uid="{CF583E60-EF97-4878-B136-286A0A80C4B7}"/>
    <cellStyle name="Normal 81 6 2 3 2" xfId="27323" xr:uid="{931B8318-53EA-403E-9581-9A69CCB67D1D}"/>
    <cellStyle name="Normal 81 6 2 4" xfId="27324" xr:uid="{6B3218D1-1235-4B5B-90B5-DFC63173355C}"/>
    <cellStyle name="Normal 81 6 2_PP" xfId="27325" xr:uid="{B52C247A-B02F-4DB6-A226-F46C715A094C}"/>
    <cellStyle name="Normal 81 6_(2) SPGD Actuals" xfId="27326" xr:uid="{F3A10D72-4703-476E-97B0-E6966665FFB5}"/>
    <cellStyle name="Normal 81 7" xfId="27327" xr:uid="{EC1FA5ED-E5D2-44FA-8B3E-6C11B477D026}"/>
    <cellStyle name="Normal 81 7 2" xfId="27328" xr:uid="{03B284E2-1BD9-43B3-9A7E-464665B97626}"/>
    <cellStyle name="Normal 81 7 2 2" xfId="27329" xr:uid="{DA8F808B-9056-42E9-8A2C-D3A69617C61C}"/>
    <cellStyle name="Normal 81 7 3" xfId="27330" xr:uid="{222B8F36-143B-4419-ABD4-C24615AC7D1E}"/>
    <cellStyle name="Normal 81 7 3 2" xfId="27331" xr:uid="{231B4A18-908E-4522-8A24-325F2042B3E4}"/>
    <cellStyle name="Normal 81 7 4" xfId="27332" xr:uid="{9A831127-783B-45F8-AC5C-1692DA3A4B64}"/>
    <cellStyle name="Normal 81 7_PP" xfId="27333" xr:uid="{A1528988-FC10-4610-BB05-7899A2EEC0C0}"/>
    <cellStyle name="Normal 81 8" xfId="27334" xr:uid="{277676CF-D835-4821-9654-E9CA92CE0BC6}"/>
    <cellStyle name="Normal 81 8 2" xfId="27335" xr:uid="{08A209F3-4D6A-4B98-B7E0-47400EFCF86D}"/>
    <cellStyle name="Normal 81 8_PP" xfId="27336" xr:uid="{124A2AB6-5556-4E6D-8B4B-C65602AF105B}"/>
    <cellStyle name="Normal 81 9" xfId="27337" xr:uid="{9699D52F-05E5-4B14-8C45-3ADF47ABFD8B}"/>
    <cellStyle name="Normal 81 9 2" xfId="27338" xr:uid="{4A2BC4C4-D8AD-4F41-B168-B3F19CF4BD61}"/>
    <cellStyle name="Normal 81 9_PP" xfId="27339" xr:uid="{85D0C4F2-A7BC-4A11-8631-80B6B2BE489F}"/>
    <cellStyle name="Normal 81_(1) Control" xfId="27340" xr:uid="{5442F86E-4190-4617-993C-FE2EF507CBDC}"/>
    <cellStyle name="Normal 82" xfId="27341" xr:uid="{997EC159-6015-4920-B05F-CD7C41762979}"/>
    <cellStyle name="Normal 82 10" xfId="27342" xr:uid="{64BC3B6F-5A96-4FAD-9794-64F145FBAC36}"/>
    <cellStyle name="Normal 82 2" xfId="27343" xr:uid="{0D3693F0-183A-414E-8844-09A9329BF686}"/>
    <cellStyle name="Normal 82 2 2" xfId="27344" xr:uid="{4316614C-6B93-45F9-80E6-2D75F7F2D8B8}"/>
    <cellStyle name="Normal 82 2 2 2" xfId="27345" xr:uid="{9E01684D-8034-488E-95BA-EB45F58976C2}"/>
    <cellStyle name="Normal 82 2 2 2 2" xfId="27346" xr:uid="{183EF7AF-DD0A-4D46-9704-1264F32F096D}"/>
    <cellStyle name="Normal 82 2 2 3" xfId="27347" xr:uid="{DAE54067-512B-4F17-A028-C654A65125A7}"/>
    <cellStyle name="Normal 82 2 2 3 2" xfId="27348" xr:uid="{5891B9C3-0382-445D-BBB7-E0E329696660}"/>
    <cellStyle name="Normal 82 2 2 4" xfId="27349" xr:uid="{6459958C-3C8A-424E-A6FF-84489FF172A1}"/>
    <cellStyle name="Normal 82 2 2_PP" xfId="27350" xr:uid="{8D2F317A-08A6-4D82-95E9-BFB364DF7103}"/>
    <cellStyle name="Normal 82 2 3" xfId="27351" xr:uid="{F5BA8590-AD42-448F-8781-323021E7A7A2}"/>
    <cellStyle name="Normal 82 2 3 2" xfId="27352" xr:uid="{4BDD367B-A336-4821-B8D8-7E7001884DBC}"/>
    <cellStyle name="Normal 82 2 3 2 2" xfId="27353" xr:uid="{214C94BC-FBB9-4D18-BA34-4EA184397EB9}"/>
    <cellStyle name="Normal 82 2 3 3" xfId="27354" xr:uid="{456B3886-3FE3-4E2A-A8C8-CFBFF9084875}"/>
    <cellStyle name="Normal 82 2 3 3 2" xfId="27355" xr:uid="{F03F20B5-8CEF-49BB-845D-52E6368E1C7D}"/>
    <cellStyle name="Normal 82 2 3 4" xfId="27356" xr:uid="{A0DD7395-3507-4D3A-B11F-7C559945DD02}"/>
    <cellStyle name="Normal 82 2 3_PP" xfId="27357" xr:uid="{05017FCC-EF4B-4914-95CF-E9FE7CA89B22}"/>
    <cellStyle name="Normal 82 2 4" xfId="27358" xr:uid="{1CC2279A-0158-4A10-9AB2-C3C81BA44798}"/>
    <cellStyle name="Normal 82 2 5" xfId="27359" xr:uid="{524A4A2A-214F-40A5-83A8-82AEF231BDF5}"/>
    <cellStyle name="Normal 82 2_(1a) Quarterly" xfId="27360" xr:uid="{C8BD8BC4-195B-42E5-AAE1-ED5F082256B0}"/>
    <cellStyle name="Normal 82 3" xfId="27361" xr:uid="{B8F3C533-B525-4305-B708-0EF1C3A0FD95}"/>
    <cellStyle name="Normal 82 3 2" xfId="27362" xr:uid="{8BBE3C66-19DF-4EE9-B0D9-242A88411536}"/>
    <cellStyle name="Normal 82 3 2 2" xfId="27363" xr:uid="{85DFEB03-6B46-4468-B14C-7E290F315852}"/>
    <cellStyle name="Normal 82 3 2 2 2" xfId="27364" xr:uid="{70A6B405-000B-4DE6-823F-CE77EE96B8B2}"/>
    <cellStyle name="Normal 82 3 2 3" xfId="27365" xr:uid="{B4E4EFAA-FD52-41CD-9C52-42B981D1FD2F}"/>
    <cellStyle name="Normal 82 3 2 3 2" xfId="27366" xr:uid="{A1AB3D6E-452A-42B9-945B-903D1394ACEB}"/>
    <cellStyle name="Normal 82 3 2 4" xfId="27367" xr:uid="{340F2AA2-FAB2-486B-9F95-DAC4FEE97FE1}"/>
    <cellStyle name="Normal 82 3 2_PP" xfId="27368" xr:uid="{5C6015C7-5167-4A8F-85E4-7D8EA139A9FA}"/>
    <cellStyle name="Normal 82 3 3" xfId="27369" xr:uid="{EB53AAA1-82F1-479A-A20B-DDA661ACA3A8}"/>
    <cellStyle name="Normal 82 3 3 2" xfId="27370" xr:uid="{83341AFF-D403-45C6-B4CE-B99A687897CF}"/>
    <cellStyle name="Normal 82 3 3 2 2" xfId="27371" xr:uid="{F2427E61-6792-43E4-8422-980534F2E72D}"/>
    <cellStyle name="Normal 82 3 3 3" xfId="27372" xr:uid="{763262C0-3FF3-4383-AC14-E020E9FCDC7D}"/>
    <cellStyle name="Normal 82 3 3 3 2" xfId="27373" xr:uid="{2B4367F6-6FC5-469E-A2B6-C7B97EA4C1CC}"/>
    <cellStyle name="Normal 82 3 3 4" xfId="27374" xr:uid="{745D0F54-3152-4AF3-835B-C16EA083948A}"/>
    <cellStyle name="Normal 82 3 3_PP" xfId="27375" xr:uid="{C7B244FC-17C4-4513-A6F8-9865C414E17B}"/>
    <cellStyle name="Normal 82 3 4" xfId="27376" xr:uid="{70CC5BB9-9949-46E3-BC87-FC4731112ACE}"/>
    <cellStyle name="Normal 82 3 4 2" xfId="27377" xr:uid="{6FDB00CE-FFAF-400A-BE5B-B7CDBCD056D4}"/>
    <cellStyle name="Normal 82 3 5" xfId="27378" xr:uid="{96491370-5B61-4CC2-AE29-7BE51336577F}"/>
    <cellStyle name="Normal 82 3 5 2" xfId="27379" xr:uid="{E5EE99AA-F2A7-4273-AF4A-78E706B91A74}"/>
    <cellStyle name="Normal 82 3_(2) SPGD Actuals" xfId="27380" xr:uid="{E0335A84-58CC-427F-BA0B-415A24A07892}"/>
    <cellStyle name="Normal 82 4" xfId="27381" xr:uid="{B3D617BF-DE71-429F-85E2-FD74DC174636}"/>
    <cellStyle name="Normal 82 4 2" xfId="27382" xr:uid="{F96B5D76-1ADB-4829-9069-264972564A4A}"/>
    <cellStyle name="Normal 82 4 2 2" xfId="27383" xr:uid="{65F038EC-8746-4CFE-9C55-B9824772D416}"/>
    <cellStyle name="Normal 82 4 2 2 2" xfId="27384" xr:uid="{0B439D83-5CD8-4C63-907E-F46DCD71653B}"/>
    <cellStyle name="Normal 82 4 2 3" xfId="27385" xr:uid="{E7B6DC15-F851-4AC1-9E1E-91F214EF28C6}"/>
    <cellStyle name="Normal 82 4 2 3 2" xfId="27386" xr:uid="{74C5403E-DE1A-40E4-8892-CFD01B4E19C7}"/>
    <cellStyle name="Normal 82 4 2 4" xfId="27387" xr:uid="{4DBE6322-E850-4C1A-8ED3-BED9B50856ED}"/>
    <cellStyle name="Normal 82 4 2_PP" xfId="27388" xr:uid="{6536398E-6CA5-425B-BA1F-554ACF61C58D}"/>
    <cellStyle name="Normal 82 4 3" xfId="27389" xr:uid="{3D4A9E94-195F-4610-B6D3-89E25156A986}"/>
    <cellStyle name="Normal 82 4 3 2" xfId="27390" xr:uid="{C70B1F4A-DAEB-4092-BF4A-5AA3A9032246}"/>
    <cellStyle name="Normal 82 4 3 2 2" xfId="27391" xr:uid="{A64B21CA-84B5-45B8-B269-4985DB7AAE0E}"/>
    <cellStyle name="Normal 82 4 3 3" xfId="27392" xr:uid="{160AE493-53B2-4E35-B120-6C397679D802}"/>
    <cellStyle name="Normal 82 4 3 3 2" xfId="27393" xr:uid="{5E0AA38F-9A05-4ACA-8AAA-50CD803CE440}"/>
    <cellStyle name="Normal 82 4 3 4" xfId="27394" xr:uid="{17A17B37-9CDA-42B4-8F82-BD6D106B3263}"/>
    <cellStyle name="Normal 82 4 3_PP" xfId="27395" xr:uid="{61BBFCF6-3A19-40AF-9391-2035F6158C5D}"/>
    <cellStyle name="Normal 82 4 4" xfId="27396" xr:uid="{E072DD22-F869-4A39-8276-F4D76326C71B}"/>
    <cellStyle name="Normal 82 4 4 2" xfId="27397" xr:uid="{F55E2809-B727-499B-8453-BA2929B2061E}"/>
    <cellStyle name="Normal 82 4 5" xfId="27398" xr:uid="{255A5A36-43AA-4A43-AD92-5C211B32D938}"/>
    <cellStyle name="Normal 82 4 5 2" xfId="27399" xr:uid="{AF0C1E14-34F5-445B-9D57-A93A1651E47C}"/>
    <cellStyle name="Normal 82 4 6" xfId="27400" xr:uid="{E176CDE9-C96E-416A-8362-819159AB2340}"/>
    <cellStyle name="Normal 82 4_(2) SPGD Actuals" xfId="27401" xr:uid="{7B6E3983-E435-45F7-836F-4606BDB96CA7}"/>
    <cellStyle name="Normal 82 5" xfId="27402" xr:uid="{579DC103-C845-4F8A-B4C1-62DFC169C0BA}"/>
    <cellStyle name="Normal 82 5 2" xfId="27403" xr:uid="{A9F420FD-53FE-4E32-9F78-98A59DE2A1F6}"/>
    <cellStyle name="Normal 82 5 2 2" xfId="27404" xr:uid="{D9BBEC97-9460-4C9B-A82F-E076BFA1FF6F}"/>
    <cellStyle name="Normal 82 5 2 2 2" xfId="27405" xr:uid="{82DAE73B-2305-4651-8711-C9DB0D7B83F6}"/>
    <cellStyle name="Normal 82 5 2 3" xfId="27406" xr:uid="{9DE73EA6-149F-4AFD-83B5-3FB400D2D81B}"/>
    <cellStyle name="Normal 82 5 2 3 2" xfId="27407" xr:uid="{7C962BFC-1B7F-4326-B760-9F1606F89DC8}"/>
    <cellStyle name="Normal 82 5 2 4" xfId="27408" xr:uid="{3871F6C2-085A-458E-BD92-1E50F8B53D31}"/>
    <cellStyle name="Normal 82 5 2_PP" xfId="27409" xr:uid="{2631427E-16C9-4F9A-A819-9B98298B091B}"/>
    <cellStyle name="Normal 82 5 3" xfId="27410" xr:uid="{C71246A1-38FE-4953-8A66-829D00270323}"/>
    <cellStyle name="Normal 82 5 3 2" xfId="27411" xr:uid="{524829F4-755D-45F8-AC76-5834049B4E17}"/>
    <cellStyle name="Normal 82 5 3 2 2" xfId="27412" xr:uid="{3C9A3A7D-1D7C-4BF3-8BD3-A0F4375E6CA7}"/>
    <cellStyle name="Normal 82 5 3 3" xfId="27413" xr:uid="{9F5E49D0-6BFF-4A6D-A22B-BC3377275412}"/>
    <cellStyle name="Normal 82 5 3 3 2" xfId="27414" xr:uid="{4867735E-2A7D-4CD7-9C80-7BB3C389EF71}"/>
    <cellStyle name="Normal 82 5 3 4" xfId="27415" xr:uid="{4E4A14A5-A609-4B98-8F48-826238792A3B}"/>
    <cellStyle name="Normal 82 5 3_PP" xfId="27416" xr:uid="{05ED34E1-CDAB-4822-A747-7A3F183CFB4B}"/>
    <cellStyle name="Normal 82 5 4" xfId="27417" xr:uid="{886E21D9-CBFC-4889-91D7-DEBEE5FADCB7}"/>
    <cellStyle name="Normal 82 5 4 2" xfId="27418" xr:uid="{0BE05709-6CE1-4293-89E7-2F099B6DCFEC}"/>
    <cellStyle name="Normal 82 5 5" xfId="27419" xr:uid="{0E1FEAFB-3342-4BAB-85C5-5F8D18067888}"/>
    <cellStyle name="Normal 82 5 5 2" xfId="27420" xr:uid="{9D0D3FF7-1625-4E1A-A061-3CEA9A049AA8}"/>
    <cellStyle name="Normal 82 5 6" xfId="27421" xr:uid="{A3B9C497-6548-4F18-8997-4EE424174CB7}"/>
    <cellStyle name="Normal 82 5_(2) SPGD Actuals" xfId="27422" xr:uid="{B8959CE1-0306-47A6-943A-44847C5D5145}"/>
    <cellStyle name="Normal 82 6" xfId="27423" xr:uid="{D30DF342-1FC1-4037-876E-97C26FCD3BCD}"/>
    <cellStyle name="Normal 82 6 2" xfId="27424" xr:uid="{1EFEC9BF-5013-4771-8409-7C8C0B80403A}"/>
    <cellStyle name="Normal 82 6 2 2" xfId="27425" xr:uid="{4A4DC453-69C1-4B9A-910A-26B9F72BA5BD}"/>
    <cellStyle name="Normal 82 6 3" xfId="27426" xr:uid="{82C2C842-1CA8-48B7-B2D3-04CDF931DE4A}"/>
    <cellStyle name="Normal 82 6 3 2" xfId="27427" xr:uid="{F43EBD3A-39F6-4437-8681-C1AA20B03F79}"/>
    <cellStyle name="Normal 82 6 4" xfId="27428" xr:uid="{1087DD2A-8C71-41B6-ABAB-4969760C6547}"/>
    <cellStyle name="Normal 82 6_PP" xfId="27429" xr:uid="{9C8A1C8C-C685-43FF-9CB6-D0F545249061}"/>
    <cellStyle name="Normal 82 7" xfId="27430" xr:uid="{32F1BA30-C178-463C-9A12-C9E274A53C24}"/>
    <cellStyle name="Normal 82 7 2" xfId="27431" xr:uid="{B348BCC0-EAD1-4B6A-B8CC-B03AE961E5DC}"/>
    <cellStyle name="Normal 82 7 2 2" xfId="27432" xr:uid="{19EAE76B-9ECF-4987-B5B2-A25E924C8A98}"/>
    <cellStyle name="Normal 82 7 3" xfId="27433" xr:uid="{919F0680-F355-4E63-8581-CD53C02C63F5}"/>
    <cellStyle name="Normal 82 7 3 2" xfId="27434" xr:uid="{38F07452-9178-4035-96E5-46CD9B8FF7C6}"/>
    <cellStyle name="Normal 82 7 4" xfId="27435" xr:uid="{3D177137-09EE-41C9-A92E-64A3DB7478E7}"/>
    <cellStyle name="Normal 82 7_PP" xfId="27436" xr:uid="{171872AD-5A88-4044-A25C-507FDD8BBED1}"/>
    <cellStyle name="Normal 82 8" xfId="27437" xr:uid="{E23B0FF9-C141-45DB-A269-EB29D7AE8343}"/>
    <cellStyle name="Normal 82 9" xfId="27438" xr:uid="{14BAE25C-72BE-41A3-8476-0D26CBA444CB}"/>
    <cellStyle name="Normal 82_(1a) Quarterly" xfId="27439" xr:uid="{041CAC8B-12F2-442A-8518-E386E4C9916E}"/>
    <cellStyle name="Normal 83" xfId="27440" xr:uid="{D28E37DF-8F1E-435B-9D64-8364A68ADB7C}"/>
    <cellStyle name="Normal 83 10" xfId="27441" xr:uid="{B3B41009-56B3-40A1-B9AA-0F890D7125C2}"/>
    <cellStyle name="Normal 83 11" xfId="27442" xr:uid="{429F1A03-2954-483B-A419-B0CA9E59CDEE}"/>
    <cellStyle name="Normal 83 2" xfId="27443" xr:uid="{367D1A57-9515-4255-B59F-F8425ECA497B}"/>
    <cellStyle name="Normal 83 2 2" xfId="27444" xr:uid="{D9499A7B-E01E-4231-AC77-FFCDB87DBF2E}"/>
    <cellStyle name="Normal 83 2 2 2" xfId="27445" xr:uid="{01EB27DF-094F-4F9E-8155-EA1EAB3F9AB1}"/>
    <cellStyle name="Normal 83 2 2 2 2" xfId="27446" xr:uid="{C7C4E9FE-6D24-458A-ACE1-851EFE98B2A7}"/>
    <cellStyle name="Normal 83 2 2 3" xfId="27447" xr:uid="{438C8006-775A-42E8-BF1E-EB4EA702AB05}"/>
    <cellStyle name="Normal 83 2 2 3 2" xfId="27448" xr:uid="{1ABAA4E2-A943-4761-A26F-783B4E503032}"/>
    <cellStyle name="Normal 83 2 2 4" xfId="27449" xr:uid="{8F5D068B-357A-4725-8AD7-7FE9082FA2D8}"/>
    <cellStyle name="Normal 83 2 2_PP" xfId="27450" xr:uid="{CEBB7A51-1F52-4C19-9CDA-88A6832FF09F}"/>
    <cellStyle name="Normal 83 2 3" xfId="27451" xr:uid="{55ADACAD-62D7-4BBE-8F30-6AA3AFA2F1F7}"/>
    <cellStyle name="Normal 83 2 3 2" xfId="27452" xr:uid="{C9E60FA4-BF0F-41B9-9452-0E142D41DADA}"/>
    <cellStyle name="Normal 83 2 3 2 2" xfId="27453" xr:uid="{E54D4D7C-A66B-4DBD-9EAE-CC80B22B32CC}"/>
    <cellStyle name="Normal 83 2 3 3" xfId="27454" xr:uid="{164A4153-8979-4F56-B29F-07A476B297E9}"/>
    <cellStyle name="Normal 83 2 3 3 2" xfId="27455" xr:uid="{2036E7F2-DA56-4BA2-85FF-485D7733624D}"/>
    <cellStyle name="Normal 83 2 3 4" xfId="27456" xr:uid="{DBCBA4F2-9D84-49A5-AB45-E0F51C309A00}"/>
    <cellStyle name="Normal 83 2 3_PP" xfId="27457" xr:uid="{EC4C847A-BF11-4BDF-8AD8-933E85BC78B6}"/>
    <cellStyle name="Normal 83 2 4" xfId="27458" xr:uid="{FE6252DB-B4F7-4ACC-AA4B-39F9339CA18C}"/>
    <cellStyle name="Normal 83 2 5" xfId="27459" xr:uid="{57015759-04FD-4A66-A319-B9E7A703EB65}"/>
    <cellStyle name="Normal 83 2_(1a) Quarterly" xfId="27460" xr:uid="{B6F4D4CA-0371-407E-AAC8-7138F4C195F1}"/>
    <cellStyle name="Normal 83 3" xfId="27461" xr:uid="{446FB634-D465-41A5-8C4F-1A25B2C7F3A4}"/>
    <cellStyle name="Normal 83 3 2" xfId="27462" xr:uid="{3EBD64D6-00DC-45D4-A93B-82E79752DC18}"/>
    <cellStyle name="Normal 83 3 2 2" xfId="27463" xr:uid="{245890DE-0B7D-48D3-9150-80B34CD4E35A}"/>
    <cellStyle name="Normal 83 3 2 2 2" xfId="27464" xr:uid="{6E9AE7EF-59D8-48D1-9EDA-A3071752A10A}"/>
    <cellStyle name="Normal 83 3 2 3" xfId="27465" xr:uid="{C1E4D8CF-295E-47D2-9D62-8806B82913CB}"/>
    <cellStyle name="Normal 83 3 2 3 2" xfId="27466" xr:uid="{92D40DDA-41FE-4E8A-A2B6-27F1258131B7}"/>
    <cellStyle name="Normal 83 3 2_PP" xfId="27467" xr:uid="{9001B7D5-CA28-4B1D-A1DA-5E4E36A205AF}"/>
    <cellStyle name="Normal 83 3 3" xfId="27468" xr:uid="{F4C84B62-2121-4577-9548-2F003A515872}"/>
    <cellStyle name="Normal 83 3 3 2" xfId="27469" xr:uid="{E49DC9EA-5951-4F3D-85DE-BCA8BEC656F6}"/>
    <cellStyle name="Normal 83 3 3 2 2" xfId="27470" xr:uid="{08BB77A3-CCEA-4E58-B77E-6907B5509263}"/>
    <cellStyle name="Normal 83 3 3 3" xfId="27471" xr:uid="{B65E7B96-3136-4491-8652-E9E040244889}"/>
    <cellStyle name="Normal 83 3 3 3 2" xfId="27472" xr:uid="{903B7045-DFFF-4008-9FBB-F40A16F3C513}"/>
    <cellStyle name="Normal 83 3 3 4" xfId="27473" xr:uid="{373F74CB-DCA6-450E-BCFC-BFE8AAC9BA76}"/>
    <cellStyle name="Normal 83 3 3_PP" xfId="27474" xr:uid="{458ECECB-CFE5-4A47-AD94-D37BA7CDA476}"/>
    <cellStyle name="Normal 83 3 4" xfId="27475" xr:uid="{2F9FC7AA-5F0D-45AE-9CDD-FA2CAF791374}"/>
    <cellStyle name="Normal 83 3 4 2" xfId="27476" xr:uid="{5C0FF2F5-D0CC-482D-A4F3-EE106A73E3C3}"/>
    <cellStyle name="Normal 83 3 4_PP" xfId="27477" xr:uid="{0B7A50A5-3FE3-408E-9B9A-6BA7DD8A9549}"/>
    <cellStyle name="Normal 83 3 5" xfId="27478" xr:uid="{DFC8847A-7A30-4692-92C2-577CAA396575}"/>
    <cellStyle name="Normal 83 3_(2) SPGD Actuals" xfId="27479" xr:uid="{ADC16FB7-5D11-40AB-B701-6A8F5299522D}"/>
    <cellStyle name="Normal 83 4" xfId="27480" xr:uid="{445E67DC-433F-44C6-A910-A8D418D9C270}"/>
    <cellStyle name="Normal 83 4 2" xfId="27481" xr:uid="{956A9CA6-A84A-4468-97F6-BB4FCA385B21}"/>
    <cellStyle name="Normal 83 4 2 2" xfId="27482" xr:uid="{461D29CA-8B4A-46F0-9ACD-8372BC83AA9B}"/>
    <cellStyle name="Normal 83 4 2 2 2" xfId="27483" xr:uid="{2B3A6413-8701-467C-B423-4A594EE00C68}"/>
    <cellStyle name="Normal 83 4 2 3" xfId="27484" xr:uid="{DF77A611-400D-4466-941F-4EA7E3F6A50D}"/>
    <cellStyle name="Normal 83 4 2 3 2" xfId="27485" xr:uid="{1E7C996F-9189-420B-9385-31CD8AE37F54}"/>
    <cellStyle name="Normal 83 4 2 4" xfId="27486" xr:uid="{A4A38F4F-73FE-41CC-954A-06B266EF2425}"/>
    <cellStyle name="Normal 83 4 2_PP" xfId="27487" xr:uid="{D3C97A47-EF0C-4A78-923A-797879E9CAC4}"/>
    <cellStyle name="Normal 83 4 3" xfId="27488" xr:uid="{3087E668-8A5C-414B-89E6-E7E32F6094D5}"/>
    <cellStyle name="Normal 83 4 3 2" xfId="27489" xr:uid="{077BC506-6D98-47AA-8AE7-E304928E7C51}"/>
    <cellStyle name="Normal 83 4 3 2 2" xfId="27490" xr:uid="{E9F175CA-02BB-4790-8064-F746C90A434E}"/>
    <cellStyle name="Normal 83 4 3 3" xfId="27491" xr:uid="{13115CBC-DEFD-4FD5-BE31-A7AC451DEA24}"/>
    <cellStyle name="Normal 83 4 3 3 2" xfId="27492" xr:uid="{317D2B2B-004F-4A65-B717-7BB4042517DD}"/>
    <cellStyle name="Normal 83 4 3 4" xfId="27493" xr:uid="{42A1845B-BF45-4BC6-840C-8E412F01F3B4}"/>
    <cellStyle name="Normal 83 4 3_PP" xfId="27494" xr:uid="{667E75F4-BCBA-446C-A903-082A9FC31CF7}"/>
    <cellStyle name="Normal 83 4 4" xfId="27495" xr:uid="{701D4123-1D79-47C3-A7E8-34888F47BFDF}"/>
    <cellStyle name="Normal 83 4 5" xfId="27496" xr:uid="{ADE16661-D403-4FDE-8BB2-58D1FF81F829}"/>
    <cellStyle name="Normal 83 4_(2) SPGD Actuals" xfId="27497" xr:uid="{905F3CF3-68A1-425F-99D2-A33C665845F8}"/>
    <cellStyle name="Normal 83 5" xfId="27498" xr:uid="{F2ED7C61-C1CF-4501-9A72-A06CB2C2AE8B}"/>
    <cellStyle name="Normal 83 5 2" xfId="27499" xr:uid="{63D8096B-9D92-4D63-B1DA-61E3F5B0B57D}"/>
    <cellStyle name="Normal 83 5 2 2" xfId="27500" xr:uid="{B8FD0521-C9F6-477A-A50C-C2F8D959EEDD}"/>
    <cellStyle name="Normal 83 5 2 2 2" xfId="27501" xr:uid="{8F2D3204-0BE7-4AEF-8DB5-49352DECCA9C}"/>
    <cellStyle name="Normal 83 5 2 3" xfId="27502" xr:uid="{E7674D01-130E-40C7-A113-A1E1D58CD772}"/>
    <cellStyle name="Normal 83 5 2 3 2" xfId="27503" xr:uid="{BCA046AA-ED54-4C56-BE58-8A14A74B823E}"/>
    <cellStyle name="Normal 83 5 2 4" xfId="27504" xr:uid="{5D48316C-F089-483B-BFB2-18DBC4CA3EBB}"/>
    <cellStyle name="Normal 83 5 2_PP" xfId="27505" xr:uid="{6838AEF9-2A54-4E8C-AD8C-6A64C179AED2}"/>
    <cellStyle name="Normal 83 5 3" xfId="27506" xr:uid="{83074643-DBF5-439B-8C93-BA4B115BF4E0}"/>
    <cellStyle name="Normal 83 5 3 2" xfId="27507" xr:uid="{BC1B7A77-E408-492A-9F08-C94F6B0F4BD3}"/>
    <cellStyle name="Normal 83 5 3 2 2" xfId="27508" xr:uid="{4BD3AE7E-9391-49BC-AB3D-0814EA1D06AF}"/>
    <cellStyle name="Normal 83 5 3 3" xfId="27509" xr:uid="{FCB1665E-3A69-4B3E-AC0C-D9C7DA4EA3B1}"/>
    <cellStyle name="Normal 83 5 3 3 2" xfId="27510" xr:uid="{524EA637-BE2C-4A05-9F5F-E2E8B87AEFA9}"/>
    <cellStyle name="Normal 83 5 3 4" xfId="27511" xr:uid="{12A65231-F78F-4498-B3D3-36BCEB6A5E09}"/>
    <cellStyle name="Normal 83 5 3_PP" xfId="27512" xr:uid="{0E5EF589-72C7-4458-8AEB-18CE1F67A808}"/>
    <cellStyle name="Normal 83 5 4" xfId="27513" xr:uid="{CC313504-8AC9-47EB-8C02-296626C69183}"/>
    <cellStyle name="Normal 83 5 4 2" xfId="27514" xr:uid="{4F718F5E-5E8B-4AC8-9DF4-DB0ECF38EE82}"/>
    <cellStyle name="Normal 83 5 5" xfId="27515" xr:uid="{434B2F7E-D32C-44C5-8B49-238B94981AFB}"/>
    <cellStyle name="Normal 83 5 5 2" xfId="27516" xr:uid="{FA8D1231-B01F-4DAB-928F-5A2531E6C9FE}"/>
    <cellStyle name="Normal 83 5 6" xfId="27517" xr:uid="{B02B990B-CE7D-4AC5-AA7E-8010280FB50A}"/>
    <cellStyle name="Normal 83 5_(2) SPGD Actuals" xfId="27518" xr:uid="{5E98C913-A1E8-4300-919A-9549F962438C}"/>
    <cellStyle name="Normal 83 6" xfId="27519" xr:uid="{CB9457F0-1D33-4A3D-A9CC-A60235C354B5}"/>
    <cellStyle name="Normal 83 6 2" xfId="27520" xr:uid="{94A40781-20D9-4BFA-AE80-40C817A6FFF5}"/>
    <cellStyle name="Normal 83 6 2 2" xfId="27521" xr:uid="{9A729D99-951B-40AD-BD4D-B6394AE6544D}"/>
    <cellStyle name="Normal 83 6 3" xfId="27522" xr:uid="{C076E3EC-7B5C-4875-82B8-C1269D30638D}"/>
    <cellStyle name="Normal 83 6 3 2" xfId="27523" xr:uid="{42BF089B-1CF9-40B8-B36C-8DF2281268B0}"/>
    <cellStyle name="Normal 83 6 4" xfId="27524" xr:uid="{D107D033-212E-4289-8B69-DB11DC0888CA}"/>
    <cellStyle name="Normal 83 6_PP" xfId="27525" xr:uid="{C2AA9F77-9EF7-415D-8F0E-08AD8038D437}"/>
    <cellStyle name="Normal 83 7" xfId="27526" xr:uid="{444A1C0F-7068-4BBA-BEFB-35963343AA44}"/>
    <cellStyle name="Normal 83 7 2" xfId="27527" xr:uid="{299A02CB-F930-4F2E-921E-098854B9B283}"/>
    <cellStyle name="Normal 83 7 2 2" xfId="27528" xr:uid="{46FCAEE2-CD88-4639-9A53-BD89470F2F36}"/>
    <cellStyle name="Normal 83 7 3" xfId="27529" xr:uid="{165185A2-6170-4263-9C70-C9A5F7A204B3}"/>
    <cellStyle name="Normal 83 7 3 2" xfId="27530" xr:uid="{2F71A1BB-576C-4A6A-BC3F-AE0E8B68BE02}"/>
    <cellStyle name="Normal 83 7 4" xfId="27531" xr:uid="{EF46A367-6CDA-4556-85FA-1D157071AA8D}"/>
    <cellStyle name="Normal 83 7_PP" xfId="27532" xr:uid="{535715CD-6274-43B2-B0A9-0E37FA4CCC8F}"/>
    <cellStyle name="Normal 83 8" xfId="27533" xr:uid="{5E7454FF-D47E-4F02-AC67-B69FC1FE6D06}"/>
    <cellStyle name="Normal 83 8 2" xfId="27534" xr:uid="{2BE69BD0-92A2-4F53-BDE9-959C146050B7}"/>
    <cellStyle name="Normal 83 8_PP" xfId="27535" xr:uid="{528CA329-A6EA-4F23-BED3-5534749A1501}"/>
    <cellStyle name="Normal 83 9" xfId="27536" xr:uid="{702C50D9-9C76-435A-88C6-622B2EBE71C0}"/>
    <cellStyle name="Normal 83 9 2" xfId="27537" xr:uid="{17A7592E-CFA2-45C2-B12A-05DFB39B7FEF}"/>
    <cellStyle name="Normal 83 9_PP" xfId="27538" xr:uid="{D98A30D0-58A1-4CA0-9E98-9B42F72CC4E0}"/>
    <cellStyle name="Normal 83_(1a) Quarterly" xfId="27539" xr:uid="{1ADA8CEC-A424-44E8-A56A-40353A310B4C}"/>
    <cellStyle name="Normal 834" xfId="27540" xr:uid="{B9C7CDF1-D0B7-4C10-84A7-9A6AAE3FDEE0}"/>
    <cellStyle name="Normal 834 2" xfId="27541" xr:uid="{F10B1108-6B7B-4E8C-B1D9-188388B1F235}"/>
    <cellStyle name="Normal 834_PP" xfId="27542" xr:uid="{37D4B816-BE1A-4788-B0DA-14B15E68351B}"/>
    <cellStyle name="Normal 835" xfId="27543" xr:uid="{5D1D7473-5938-4357-AE30-A87011158BDB}"/>
    <cellStyle name="Normal 835 2" xfId="27544" xr:uid="{FC06C5CE-8454-42D3-BB34-F8592DB1F370}"/>
    <cellStyle name="Normal 835_PP" xfId="27545" xr:uid="{928CF857-DB3C-46CB-8B5A-05A1B08B52CA}"/>
    <cellStyle name="Normal 836" xfId="27546" xr:uid="{62F4C1C9-871C-414A-AFDB-A462DAFBE8BB}"/>
    <cellStyle name="Normal 836 2" xfId="27547" xr:uid="{EA840569-234A-4801-B0E2-4AE6435244D6}"/>
    <cellStyle name="Normal 836_PP" xfId="27548" xr:uid="{14DDAC25-782F-4C54-BC46-C2252FF9853A}"/>
    <cellStyle name="Normal 837" xfId="27549" xr:uid="{80192F34-7DE0-4F09-BC97-C5C49365A1CA}"/>
    <cellStyle name="Normal 837 2" xfId="27550" xr:uid="{F3199FF1-226E-4867-8B30-8EAC61C34C2C}"/>
    <cellStyle name="Normal 837_PP" xfId="27551" xr:uid="{1E727635-1A0A-4088-9B3E-6122CA958F9A}"/>
    <cellStyle name="Normal 838" xfId="27552" xr:uid="{D2C1DDD5-7C20-4D73-8480-64CB0392721C}"/>
    <cellStyle name="Normal 838 2" xfId="27553" xr:uid="{1A4E65FC-71C9-4416-BDFB-2AF796A1E21A}"/>
    <cellStyle name="Normal 838_PP" xfId="27554" xr:uid="{01E0F081-E9A5-447A-B561-25E3F8624D34}"/>
    <cellStyle name="Normal 839" xfId="27555" xr:uid="{1A85ABB7-4527-4AC0-83D7-95BE5DEB30CD}"/>
    <cellStyle name="Normal 839 2" xfId="27556" xr:uid="{4D559397-2FEB-43C8-8CD9-893067E623A0}"/>
    <cellStyle name="Normal 839_PP" xfId="27557" xr:uid="{79B9C08B-CFE6-44F6-87E2-E743ABEE86CC}"/>
    <cellStyle name="Normal 84" xfId="27558" xr:uid="{D9B50F38-196B-4396-BDC3-157C684BB3A5}"/>
    <cellStyle name="Normal 84 2" xfId="27559" xr:uid="{6E6C9E46-2F19-4DDD-9276-9C1AFB0DA004}"/>
    <cellStyle name="Normal 84 2 2" xfId="27560" xr:uid="{79B642AF-C688-4CE4-9D2C-C9855CC4BFB5}"/>
    <cellStyle name="Normal 84 2 2 2" xfId="27561" xr:uid="{C6D161CD-582E-4FC5-A4C0-835051D01852}"/>
    <cellStyle name="Normal 84 2 2 2 2" xfId="27562" xr:uid="{985B09FB-2BB9-4C81-B519-40257DCBD42A}"/>
    <cellStyle name="Normal 84 2 2 3" xfId="27563" xr:uid="{12CE29D8-7E3E-40DD-850D-BBB7C4FBD26E}"/>
    <cellStyle name="Normal 84 2 2 3 2" xfId="27564" xr:uid="{5498793B-FDBE-4520-A4FB-5FA11FC1C0F1}"/>
    <cellStyle name="Normal 84 2 2_(5a) Budget Volume &amp; Price" xfId="27565" xr:uid="{4FD3293C-DDE1-4762-AFDB-8ED959956412}"/>
    <cellStyle name="Normal 84 2 3" xfId="27566" xr:uid="{763C806B-93D1-41AA-A23C-960F90662C0C}"/>
    <cellStyle name="Normal 84 2 3 2" xfId="27567" xr:uid="{6B33DB3C-F37E-4C58-ABE6-B3AEC2498F40}"/>
    <cellStyle name="Normal 84 2 3 2 2" xfId="27568" xr:uid="{4CAAB549-6B51-4CC8-A78B-3BC34DA98030}"/>
    <cellStyle name="Normal 84 2 3 3" xfId="27569" xr:uid="{464B28EE-23CA-4970-A138-185E8D853ED0}"/>
    <cellStyle name="Normal 84 2 3 3 2" xfId="27570" xr:uid="{17086DA3-3BC0-4520-AFE6-F64F0CBAF370}"/>
    <cellStyle name="Normal 84 2 3 4" xfId="27571" xr:uid="{2B1BA202-2497-41AF-995D-8F084F2AE306}"/>
    <cellStyle name="Normal 84 2 3_PP" xfId="27572" xr:uid="{DCB46507-379F-410F-9E08-17812F73D1BD}"/>
    <cellStyle name="Normal 84 2 4" xfId="27573" xr:uid="{466EF4B1-0789-4FC2-9562-741783D7CCF0}"/>
    <cellStyle name="Normal 84 2 5" xfId="27574" xr:uid="{165C1BC2-3655-4D3B-8CE9-A3FBBE124D23}"/>
    <cellStyle name="Normal 84 2_(1a) Quarterly" xfId="27575" xr:uid="{8ADF9F94-B67C-47AD-AD9C-BEB9BF8086FE}"/>
    <cellStyle name="Normal 84 3" xfId="27576" xr:uid="{405D15D0-77CD-4ECE-8368-C93D2263F0A2}"/>
    <cellStyle name="Normal 84 3 2" xfId="27577" xr:uid="{7162B88C-50BE-4461-B3D5-44C679FEABCD}"/>
    <cellStyle name="Normal 84 3 2 2" xfId="27578" xr:uid="{161EFB84-E95F-40D8-85C1-463F968DA8D7}"/>
    <cellStyle name="Normal 84 3 2 2 2" xfId="27579" xr:uid="{922C7204-F635-4228-95B7-8B98CFC84B0A}"/>
    <cellStyle name="Normal 84 3 2 3" xfId="27580" xr:uid="{BB71D382-C4A9-41B8-96F6-556579DE0EE8}"/>
    <cellStyle name="Normal 84 3 2 3 2" xfId="27581" xr:uid="{5C3B25CC-743F-419B-B3F9-2AF0004B2CC5}"/>
    <cellStyle name="Normal 84 3 2 4" xfId="27582" xr:uid="{56D6E8A1-5CE1-48DD-A2BB-FDBE4BADF07D}"/>
    <cellStyle name="Normal 84 3 2_PP" xfId="27583" xr:uid="{358A27A8-392E-43A9-B3D6-CDE633F189B3}"/>
    <cellStyle name="Normal 84 3 3" xfId="27584" xr:uid="{2D1E609B-EA50-4F73-A494-0BF0031FEC02}"/>
    <cellStyle name="Normal 84 3 3 2" xfId="27585" xr:uid="{02401445-ED67-433F-BB17-C8E2871525CF}"/>
    <cellStyle name="Normal 84 3 3 2 2" xfId="27586" xr:uid="{BE542051-5BC8-4A91-BA4C-676F60864762}"/>
    <cellStyle name="Normal 84 3 3 3" xfId="27587" xr:uid="{537B9A60-B5C1-49FF-915D-2690864BC87E}"/>
    <cellStyle name="Normal 84 3 3 3 2" xfId="27588" xr:uid="{A89945C1-F9F6-46C2-95DD-9AF710C4C7A7}"/>
    <cellStyle name="Normal 84 3 3 4" xfId="27589" xr:uid="{9B6E3CFB-1737-46D0-B19D-FD4E8A9BBFFB}"/>
    <cellStyle name="Normal 84 3 3_PP" xfId="27590" xr:uid="{044502A1-F359-4402-AB04-98D57388BBD5}"/>
    <cellStyle name="Normal 84 3 4" xfId="27591" xr:uid="{E0C933B5-ED9C-43FF-BFA9-33DCF91F69A5}"/>
    <cellStyle name="Normal 84 3 4 2" xfId="27592" xr:uid="{A1B1ECA4-27EB-4DB1-99B8-022F29CCD524}"/>
    <cellStyle name="Normal 84 3 5" xfId="27593" xr:uid="{DEFC92E9-A030-450B-90E6-9F5440BA05ED}"/>
    <cellStyle name="Normal 84 3 5 2" xfId="27594" xr:uid="{F2EBE0BC-05E1-46DD-AD62-01B8F282B87F}"/>
    <cellStyle name="Normal 84 3_(1a) Quarterly" xfId="27595" xr:uid="{386ACA0A-ADA4-41FF-BF46-847154A568EE}"/>
    <cellStyle name="Normal 84 4" xfId="27596" xr:uid="{F9F9B9BD-E968-4F8B-962C-87008EDA7FF6}"/>
    <cellStyle name="Normal 84 4 2" xfId="27597" xr:uid="{E4B38BE6-6703-4A3C-BC09-A52647ED4B56}"/>
    <cellStyle name="Normal 84 4 2 2" xfId="27598" xr:uid="{FD451101-EDBB-47A5-8D6D-5BF531B3B766}"/>
    <cellStyle name="Normal 84 4 2 2 2" xfId="27599" xr:uid="{DF43FB57-7776-4D0E-8D8A-5A79721F0BC3}"/>
    <cellStyle name="Normal 84 4 2 3" xfId="27600" xr:uid="{CC660DDA-8609-4F55-BE1E-A1EF17452E26}"/>
    <cellStyle name="Normal 84 4 2 3 2" xfId="27601" xr:uid="{4FA10FA7-F6F7-4987-B181-C5D3E8F7C581}"/>
    <cellStyle name="Normal 84 4 2 4" xfId="27602" xr:uid="{35D0E500-FFC2-4C05-B369-0039377CDCDA}"/>
    <cellStyle name="Normal 84 4 2_PP" xfId="27603" xr:uid="{C5B7866C-93FF-40B1-BC9F-EAA032453959}"/>
    <cellStyle name="Normal 84 4 3" xfId="27604" xr:uid="{77293522-76FD-4D94-951A-A105A2669958}"/>
    <cellStyle name="Normal 84 4 3 2" xfId="27605" xr:uid="{A024FCE0-4CB0-4CC9-9E2E-73514D73AC84}"/>
    <cellStyle name="Normal 84 4 3 2 2" xfId="27606" xr:uid="{C193F63F-5782-4006-8FC4-9A474397933E}"/>
    <cellStyle name="Normal 84 4 3 3" xfId="27607" xr:uid="{98A750FD-00CE-42DE-978E-607A137058C9}"/>
    <cellStyle name="Normal 84 4 3 3 2" xfId="27608" xr:uid="{C088A68C-0861-44BE-8432-9AD4F647075D}"/>
    <cellStyle name="Normal 84 4 3 4" xfId="27609" xr:uid="{47D28DB2-2F82-4D57-BB48-98E56FFB2D21}"/>
    <cellStyle name="Normal 84 4 3_PP" xfId="27610" xr:uid="{50829E3D-3C5B-44A0-B206-DC7FC6143753}"/>
    <cellStyle name="Normal 84 4 4" xfId="27611" xr:uid="{4585CFE0-1538-4207-9147-E3D5CA0BD3E8}"/>
    <cellStyle name="Normal 84 4 4 2" xfId="27612" xr:uid="{8458A439-B160-4D4E-982F-D1A315155F9D}"/>
    <cellStyle name="Normal 84 4 5" xfId="27613" xr:uid="{50EC500B-662B-4897-B104-4E65551BBF5F}"/>
    <cellStyle name="Normal 84 4 5 2" xfId="27614" xr:uid="{37158D76-616E-4103-AFAD-2C72AFCD211A}"/>
    <cellStyle name="Normal 84 4 6" xfId="27615" xr:uid="{9F4BC614-25E5-4C39-B9A8-1DCFF4665C38}"/>
    <cellStyle name="Normal 84 4_(2) SPGD Actuals" xfId="27616" xr:uid="{D9637E3A-E5A2-4A81-94E3-18133EA15E99}"/>
    <cellStyle name="Normal 84 5" xfId="27617" xr:uid="{289C7C34-2BEC-4E81-B4E2-3C37024E7D08}"/>
    <cellStyle name="Normal 84 5 2" xfId="27618" xr:uid="{553DBB65-CE24-492A-BCAF-BC8D50FA8189}"/>
    <cellStyle name="Normal 84 5 2 2" xfId="27619" xr:uid="{EB89A7AA-24FE-475B-8E89-6C292CB297D5}"/>
    <cellStyle name="Normal 84 5 2 2 2" xfId="27620" xr:uid="{D1926C8B-55E1-4F3E-8C12-DA3DE0F62B10}"/>
    <cellStyle name="Normal 84 5 2 3" xfId="27621" xr:uid="{4ED3E145-47EF-43FE-A213-91DFDF37C3B5}"/>
    <cellStyle name="Normal 84 5 2 3 2" xfId="27622" xr:uid="{4F459B45-CC84-43F5-83B2-91E1D50A25E6}"/>
    <cellStyle name="Normal 84 5 2 4" xfId="27623" xr:uid="{1EC3B6DC-5CF5-4C0A-96F4-BAEEEC7C9149}"/>
    <cellStyle name="Normal 84 5 2_PP" xfId="27624" xr:uid="{064C7224-115E-4D89-B1E4-0BB3E292FEF6}"/>
    <cellStyle name="Normal 84 5 3" xfId="27625" xr:uid="{5B24154A-1D20-48E1-85A0-AA9551AC7F5C}"/>
    <cellStyle name="Normal 84 5 3 2" xfId="27626" xr:uid="{93028464-6F56-4652-BE26-88FD806BF457}"/>
    <cellStyle name="Normal 84 5 3 2 2" xfId="27627" xr:uid="{579A96BA-35A9-4360-896D-EF1AA3C49610}"/>
    <cellStyle name="Normal 84 5 3 3" xfId="27628" xr:uid="{7162ABA2-C250-46ED-B699-CD130C9B74FC}"/>
    <cellStyle name="Normal 84 5 3 3 2" xfId="27629" xr:uid="{1599C4D0-99FA-498D-A6B7-FBA5BBD62AD2}"/>
    <cellStyle name="Normal 84 5 3 4" xfId="27630" xr:uid="{863ACA89-657B-4F3C-84CE-A2E6A6595BB5}"/>
    <cellStyle name="Normal 84 5 3_PP" xfId="27631" xr:uid="{357C2F2E-C2B1-405B-85B9-8931A4A488FD}"/>
    <cellStyle name="Normal 84 5 4" xfId="27632" xr:uid="{335F052F-031F-4587-AAAE-D2ACA2DBA208}"/>
    <cellStyle name="Normal 84 5 4 2" xfId="27633" xr:uid="{EC1A9D77-0940-4F8D-B1CA-1D19139D9901}"/>
    <cellStyle name="Normal 84 5 5" xfId="27634" xr:uid="{0FCCCFD8-3264-4806-8C40-D46D4C824C3B}"/>
    <cellStyle name="Normal 84 5 5 2" xfId="27635" xr:uid="{73696CE5-52FF-4758-AB9F-01A88922D049}"/>
    <cellStyle name="Normal 84 5 6" xfId="27636" xr:uid="{BA90117F-882F-441A-9441-8F6B5717DA1C}"/>
    <cellStyle name="Normal 84 5_(2) SPGD Actuals" xfId="27637" xr:uid="{DCEF7612-2BFC-4E5B-BE8E-74C170E9D036}"/>
    <cellStyle name="Normal 84 6" xfId="27638" xr:uid="{E43A6843-A3D9-40A1-A44F-78530E048F0F}"/>
    <cellStyle name="Normal 84 7" xfId="27639" xr:uid="{9BD4D6F4-AA45-48A6-874D-90EDD972320D}"/>
    <cellStyle name="Normal 84_(1) ISSCV" xfId="27640" xr:uid="{C6906CC0-40C8-4F41-85F6-891EB7E1B50B}"/>
    <cellStyle name="Normal 840" xfId="27641" xr:uid="{89C573CA-8D69-49AF-BD68-065CDA617476}"/>
    <cellStyle name="Normal 840 2" xfId="27642" xr:uid="{B5F70D01-3DC4-4290-8E08-F8A947272E05}"/>
    <cellStyle name="Normal 840_PP" xfId="27643" xr:uid="{2FBC8570-105A-464C-8F45-8B0E8977DE5E}"/>
    <cellStyle name="Normal 841" xfId="27644" xr:uid="{795947A6-B80D-4352-A5C9-7EC73C2ED53F}"/>
    <cellStyle name="Normal 841 2" xfId="27645" xr:uid="{2D504FAF-FE1E-4D19-9BEF-94439B3179FE}"/>
    <cellStyle name="Normal 841_PP" xfId="27646" xr:uid="{B7A3E778-3053-478F-B1FB-B586CF836034}"/>
    <cellStyle name="Normal 843" xfId="27647" xr:uid="{A30D96BC-66A8-404D-81FE-011CBE6C9E4A}"/>
    <cellStyle name="Normal 843 2" xfId="27648" xr:uid="{3FC1E9AA-ED5B-46E7-A1A0-1EBA42DC3F4C}"/>
    <cellStyle name="Normal 843_PP" xfId="27649" xr:uid="{79513633-2182-4AAC-92AC-2151847050EB}"/>
    <cellStyle name="Normal 844" xfId="27650" xr:uid="{155CF235-4B90-42E8-A8C1-FE8FE156AE66}"/>
    <cellStyle name="Normal 844 2" xfId="27651" xr:uid="{746E7431-40AF-4903-812D-083CC3D3F7C2}"/>
    <cellStyle name="Normal 844_PP" xfId="27652" xr:uid="{F37A09D9-856F-41E1-8FDF-7A1F99785A4C}"/>
    <cellStyle name="Normal 845" xfId="27653" xr:uid="{AC6E49F6-DCDC-491C-BEBE-C7C763C82FAA}"/>
    <cellStyle name="Normal 845 2" xfId="27654" xr:uid="{1C9C7F38-DD7C-4822-B90C-D07B33D9ECE4}"/>
    <cellStyle name="Normal 845_PP" xfId="27655" xr:uid="{7A93CFCD-05D7-4120-93A8-613440BE7873}"/>
    <cellStyle name="Normal 846" xfId="27656" xr:uid="{B9E0D7A0-12E9-4C0C-8E80-F8FACC57F4B6}"/>
    <cellStyle name="Normal 846 2" xfId="27657" xr:uid="{0F5F87C4-EDBD-48DF-BF6D-D486A5254C54}"/>
    <cellStyle name="Normal 846_PP" xfId="27658" xr:uid="{B0C50365-4809-44A8-8909-A7AA92DCCCD1}"/>
    <cellStyle name="Normal 847" xfId="27659" xr:uid="{1BD10CF1-7E39-45E4-A103-90B22223AAC4}"/>
    <cellStyle name="Normal 847 2" xfId="27660" xr:uid="{4C81BB5F-7126-4FAC-872E-25C4D94DE961}"/>
    <cellStyle name="Normal 847_PP" xfId="27661" xr:uid="{AFCC2EC2-1593-48A1-B11F-6ED8BF5691D3}"/>
    <cellStyle name="Normal 848" xfId="27662" xr:uid="{176C00C5-9CCD-49EF-801F-820CF16BD6AB}"/>
    <cellStyle name="Normal 848 2" xfId="27663" xr:uid="{9999F4C9-D103-4408-BF71-F292EAA012D1}"/>
    <cellStyle name="Normal 848_PP" xfId="27664" xr:uid="{F5684F35-3059-4C90-A0E1-17B9D5A94050}"/>
    <cellStyle name="Normal 849" xfId="27665" xr:uid="{3ACC7DA8-4FF3-49A1-8D71-B7E60AA5484D}"/>
    <cellStyle name="Normal 849 2" xfId="27666" xr:uid="{8B7C7235-DD80-4875-AEF7-6F5CBDA60135}"/>
    <cellStyle name="Normal 849_PP" xfId="27667" xr:uid="{FDCB91CC-9535-4C6A-8567-6990865F852D}"/>
    <cellStyle name="Normal 85" xfId="27668" xr:uid="{56CCE85A-27CA-4297-A14D-A5E7B88B10E8}"/>
    <cellStyle name="Normal 85 10" xfId="27669" xr:uid="{750A7D4D-01F8-48F9-AFFB-54C52AABC0D3}"/>
    <cellStyle name="Normal 85 2" xfId="27670" xr:uid="{046E204F-2612-48B7-BC86-26887E283BD9}"/>
    <cellStyle name="Normal 85 2 2" xfId="27671" xr:uid="{E0D9E2E5-F133-4452-A1EE-021AA00534AA}"/>
    <cellStyle name="Normal 85 2 2 2" xfId="27672" xr:uid="{9C1EFCD6-7273-4572-BD79-F3996133656B}"/>
    <cellStyle name="Normal 85 2 2 2 2" xfId="27673" xr:uid="{B8FABD75-CD84-4AA3-A392-941A837C2135}"/>
    <cellStyle name="Normal 85 2 2 3" xfId="27674" xr:uid="{E7A7D371-9365-4790-9598-0C6B1474B969}"/>
    <cellStyle name="Normal 85 2 2 3 2" xfId="27675" xr:uid="{C16919EA-E750-40E2-82BA-7681BCD2C3BE}"/>
    <cellStyle name="Normal 85 2 2 4" xfId="27676" xr:uid="{A62DFA7A-A1E0-4E10-BFE2-BB3D35D9F1DE}"/>
    <cellStyle name="Normal 85 2 2_PP" xfId="27677" xr:uid="{18AF4E05-2B3A-4CDB-B858-764002D2ADAF}"/>
    <cellStyle name="Normal 85 2 3" xfId="27678" xr:uid="{829238A8-EAB5-42AB-8B5F-AF503C49BDE3}"/>
    <cellStyle name="Normal 85 2 3 2" xfId="27679" xr:uid="{382A69AC-FAC6-4F57-A51A-98ABB556A0E0}"/>
    <cellStyle name="Normal 85 2 3 2 2" xfId="27680" xr:uid="{27D10677-FE14-4EA4-BF3A-80A504427184}"/>
    <cellStyle name="Normal 85 2 3 3" xfId="27681" xr:uid="{35079418-1CF8-4574-946C-B1951E51B9AD}"/>
    <cellStyle name="Normal 85 2 3 3 2" xfId="27682" xr:uid="{4B265630-A14B-4BBE-ADDC-08720D973CEF}"/>
    <cellStyle name="Normal 85 2 3 4" xfId="27683" xr:uid="{20692BA5-AD9F-485F-96E3-DB8D267E78DC}"/>
    <cellStyle name="Normal 85 2 3_PP" xfId="27684" xr:uid="{1B8FFABB-7517-4177-BD81-9855E63177EE}"/>
    <cellStyle name="Normal 85 2 4" xfId="27685" xr:uid="{D2E43066-9B7C-498C-AE3D-2104E9A06623}"/>
    <cellStyle name="Normal 85 2_(2) SPGD Actuals" xfId="27686" xr:uid="{B37F3CE3-403C-45F9-BACF-E46A2E977067}"/>
    <cellStyle name="Normal 85 3" xfId="27687" xr:uid="{5795D6F6-16DC-4645-9A49-CE35B4CCF51E}"/>
    <cellStyle name="Normal 85 3 2" xfId="27688" xr:uid="{D0349C53-4619-4C66-8FBE-E25143CDE12D}"/>
    <cellStyle name="Normal 85 3 2 2" xfId="27689" xr:uid="{446BC817-1683-4611-B301-B061C4F9F8F7}"/>
    <cellStyle name="Normal 85 3 2 2 2" xfId="27690" xr:uid="{51E5033C-87B0-4291-ADB5-145CC7B494F2}"/>
    <cellStyle name="Normal 85 3 2 3" xfId="27691" xr:uid="{9F1DFDF7-4DD7-4B68-A5A5-A5C72FE9658B}"/>
    <cellStyle name="Normal 85 3 2 3 2" xfId="27692" xr:uid="{8D9D6499-5297-4673-9299-F46C384DACCB}"/>
    <cellStyle name="Normal 85 3 2_PP" xfId="27693" xr:uid="{7888D5B8-441A-4CC8-ACCA-71050A6A2BFA}"/>
    <cellStyle name="Normal 85 3 3" xfId="27694" xr:uid="{50C37A53-E3D3-4203-8C90-4BDD06C4D601}"/>
    <cellStyle name="Normal 85 3 3 2" xfId="27695" xr:uid="{CED8ED8B-D3FE-44EF-9A4D-243909EB305D}"/>
    <cellStyle name="Normal 85 3 3 2 2" xfId="27696" xr:uid="{604EFF68-97C1-4F3C-A7F4-EF5B6BE31158}"/>
    <cellStyle name="Normal 85 3 3 3" xfId="27697" xr:uid="{7D43B81B-EE11-416A-A119-E7131E0EE2BE}"/>
    <cellStyle name="Normal 85 3 3 3 2" xfId="27698" xr:uid="{591E30F2-AF11-4D5A-A0EB-6AE1FBBAC422}"/>
    <cellStyle name="Normal 85 3 3 4" xfId="27699" xr:uid="{0DB0DBFC-DBC5-48B5-9004-5735205C6FFD}"/>
    <cellStyle name="Normal 85 3 3_PP" xfId="27700" xr:uid="{0B807178-328D-468C-831F-8BAC8DC4F56D}"/>
    <cellStyle name="Normal 85 3 4" xfId="27701" xr:uid="{51D55A7B-CF3C-448F-9D00-83263B0DB065}"/>
    <cellStyle name="Normal 85 3 4 2" xfId="27702" xr:uid="{1E8D1161-1DDA-4D05-AE40-606CB913ECA5}"/>
    <cellStyle name="Normal 85 3 4_PP" xfId="27703" xr:uid="{EE8FF07D-DE8A-4014-A8A2-9CACA0027401}"/>
    <cellStyle name="Normal 85 3 5" xfId="27704" xr:uid="{5FC0FB72-F0C1-446F-90F3-9D6DC9171600}"/>
    <cellStyle name="Normal 85 3_(2) SPGD Actuals" xfId="27705" xr:uid="{41891BB6-7C05-4123-9495-9432C9036305}"/>
    <cellStyle name="Normal 85 4" xfId="27706" xr:uid="{F13DD5A4-FBD6-4B91-BC8D-E656440A6D69}"/>
    <cellStyle name="Normal 85 4 2" xfId="27707" xr:uid="{596A6363-E2E4-43F1-94A2-1053ADD80EF0}"/>
    <cellStyle name="Normal 85 4 2 2" xfId="27708" xr:uid="{7FED271B-95B2-42D5-B2F0-BF16109EA5F0}"/>
    <cellStyle name="Normal 85 4 2 2 2" xfId="27709" xr:uid="{7652EFFB-3D6A-4098-9E9E-72A73EE9969C}"/>
    <cellStyle name="Normal 85 4 2 3" xfId="27710" xr:uid="{5B500A3C-511F-43D8-B6DC-52186551E785}"/>
    <cellStyle name="Normal 85 4 2 3 2" xfId="27711" xr:uid="{25B3B9CB-A483-4684-B75A-6805B8FC2C78}"/>
    <cellStyle name="Normal 85 4 2 4" xfId="27712" xr:uid="{E0551CFF-3C17-4788-8212-CBF6A213C6EA}"/>
    <cellStyle name="Normal 85 4 2_PP" xfId="27713" xr:uid="{3C9012EE-C7C6-4670-9D08-81DF78412ACE}"/>
    <cellStyle name="Normal 85 4 3" xfId="27714" xr:uid="{6E1817AB-BA41-411E-85E2-7EA8668B778D}"/>
    <cellStyle name="Normal 85 4 3 2" xfId="27715" xr:uid="{EA1135CC-E647-459F-8B17-926A04BB7BE6}"/>
    <cellStyle name="Normal 85 4 3 2 2" xfId="27716" xr:uid="{4C5E6E63-CB1D-47F2-A5B8-ECD08FE8070C}"/>
    <cellStyle name="Normal 85 4 3 3" xfId="27717" xr:uid="{76A2ADC6-239E-4B37-AA04-48E103AF59C8}"/>
    <cellStyle name="Normal 85 4 3 3 2" xfId="27718" xr:uid="{94D75938-A095-4B93-BD82-4153377C4953}"/>
    <cellStyle name="Normal 85 4 3 4" xfId="27719" xr:uid="{22142CAA-4F42-4CB6-ACBF-2C51514F95C8}"/>
    <cellStyle name="Normal 85 4 3_PP" xfId="27720" xr:uid="{AE1DFC09-3FED-4A9B-A363-211EFC6D8983}"/>
    <cellStyle name="Normal 85 4 4" xfId="27721" xr:uid="{E73DDE39-7A53-48CE-A0E9-9326443E59A2}"/>
    <cellStyle name="Normal 85 4 5" xfId="27722" xr:uid="{145A8019-D292-4BFC-9384-B73DF4E20892}"/>
    <cellStyle name="Normal 85 4_(2) SPGD Actuals" xfId="27723" xr:uid="{1E920F07-8CEF-4C3C-99C3-DECD743FDE3E}"/>
    <cellStyle name="Normal 85 5" xfId="27724" xr:uid="{16A29BD7-BDA3-4F40-B59A-6A8C9B75B664}"/>
    <cellStyle name="Normal 85 5 2" xfId="27725" xr:uid="{522F7CCA-B335-4666-8705-C7B450F8FE13}"/>
    <cellStyle name="Normal 85 5 2 2" xfId="27726" xr:uid="{B144E1A4-ADE0-4174-83FA-AAB0D982A5BF}"/>
    <cellStyle name="Normal 85 5 2 2 2" xfId="27727" xr:uid="{1C78E99C-F8A9-4341-B4C4-F2BDC478581C}"/>
    <cellStyle name="Normal 85 5 2 3" xfId="27728" xr:uid="{E2585A66-527A-4ED2-A461-5842F6363B37}"/>
    <cellStyle name="Normal 85 5 2 3 2" xfId="27729" xr:uid="{7989C981-3E87-492F-8063-F5D1614EE459}"/>
    <cellStyle name="Normal 85 5 2 4" xfId="27730" xr:uid="{5E2E0AEC-29B4-4CA9-9222-C51D37F298F6}"/>
    <cellStyle name="Normal 85 5 2_PP" xfId="27731" xr:uid="{A254E5EC-8E1F-49C5-BAB4-821B07029A5C}"/>
    <cellStyle name="Normal 85 5 3" xfId="27732" xr:uid="{12F21E6C-37EF-4BC7-9A71-80A27EA67640}"/>
    <cellStyle name="Normal 85 5 3 2" xfId="27733" xr:uid="{50054FA1-00CF-4BE1-824F-D3B145AD356A}"/>
    <cellStyle name="Normal 85 5 3 2 2" xfId="27734" xr:uid="{43FAC8BB-C1BE-488A-82D8-D7F57A3824A2}"/>
    <cellStyle name="Normal 85 5 3 3" xfId="27735" xr:uid="{02CFCE1A-335B-4DA1-85EA-E02B86B5388A}"/>
    <cellStyle name="Normal 85 5 3 3 2" xfId="27736" xr:uid="{5C2602C6-3AD2-4600-A73B-BA9E6B30ABDB}"/>
    <cellStyle name="Normal 85 5 3 4" xfId="27737" xr:uid="{4711F444-4493-44C4-94C1-A9EAF8551D4E}"/>
    <cellStyle name="Normal 85 5 3_PP" xfId="27738" xr:uid="{24772311-B6A6-42BA-860C-D9511D9E0F77}"/>
    <cellStyle name="Normal 85 5 4" xfId="27739" xr:uid="{92F9764F-CF20-4BE0-943D-F43F6C022672}"/>
    <cellStyle name="Normal 85 5 4 2" xfId="27740" xr:uid="{D65A1028-8F45-413F-BB33-46995171BA77}"/>
    <cellStyle name="Normal 85 5 5" xfId="27741" xr:uid="{7C0F9FCA-B778-4713-8ED3-29E1B5F67712}"/>
    <cellStyle name="Normal 85 5 5 2" xfId="27742" xr:uid="{3DDA9CF4-1569-4759-84C8-146A932B0AF7}"/>
    <cellStyle name="Normal 85 5 6" xfId="27743" xr:uid="{8DAE6D14-CF0F-4632-8570-F040C948135B}"/>
    <cellStyle name="Normal 85 5_(2) SPGD Actuals" xfId="27744" xr:uid="{12B7B9E9-790F-4F8F-A0D2-EE692FE1D170}"/>
    <cellStyle name="Normal 85 6" xfId="27745" xr:uid="{189B8520-B3AA-43E3-916D-DCFA6FE4FBA6}"/>
    <cellStyle name="Normal 85 6 2" xfId="27746" xr:uid="{5F723D34-53AF-40C0-992C-CA880B32D93C}"/>
    <cellStyle name="Normal 85 6_PP" xfId="27747" xr:uid="{2A2E7285-8C03-49B2-9491-518965A52919}"/>
    <cellStyle name="Normal 85 7" xfId="27748" xr:uid="{7994DA00-82A7-4BA7-B47F-88E2BC1E825D}"/>
    <cellStyle name="Normal 85 7 2" xfId="27749" xr:uid="{14DAC237-60DE-4F14-8766-65773FA742ED}"/>
    <cellStyle name="Normal 85 7_PP" xfId="27750" xr:uid="{40E2CB6A-4B4A-4129-BBAD-6B70E0898AEC}"/>
    <cellStyle name="Normal 85 8" xfId="27751" xr:uid="{B32DF0AD-8256-4D81-BCEE-645B67648317}"/>
    <cellStyle name="Normal 85 9" xfId="27752" xr:uid="{0E1F8409-07A3-4B32-AD1A-8DB30E1EA804}"/>
    <cellStyle name="Normal 85_(2) SPGD Actuals" xfId="27753" xr:uid="{DCE8F3AA-D7B8-456B-858A-723DA699006F}"/>
    <cellStyle name="Normal 850" xfId="27754" xr:uid="{899C6F26-F632-4E12-8B32-BD183F1894CE}"/>
    <cellStyle name="Normal 850 2" xfId="27755" xr:uid="{43D5C13F-B438-4539-9C57-FB0D5939EA5A}"/>
    <cellStyle name="Normal 850_PP" xfId="27756" xr:uid="{446F8BE7-0AD9-4EB0-9071-7EA4A2A35204}"/>
    <cellStyle name="Normal 851" xfId="27757" xr:uid="{3153DFEB-F35A-4BDF-ABED-46DAF350CCB8}"/>
    <cellStyle name="Normal 851 2" xfId="27758" xr:uid="{BB179130-9460-44EB-96F4-B358A967B46A}"/>
    <cellStyle name="Normal 851_PP" xfId="27759" xr:uid="{A7BDEBE2-8CFF-41E4-BA10-F79448B4F626}"/>
    <cellStyle name="Normal 852" xfId="27760" xr:uid="{31240F71-A436-4A0B-81AA-F05C228C2243}"/>
    <cellStyle name="Normal 852 2" xfId="27761" xr:uid="{7A5F1589-B03C-4A57-B216-8D3961987952}"/>
    <cellStyle name="Normal 852_PP" xfId="27762" xr:uid="{75CEA1E5-6F4A-4CC6-B2DF-408D5CDD3B77}"/>
    <cellStyle name="Normal 856" xfId="27763" xr:uid="{7D85AA3E-3A29-4BA0-8C2A-5259BC2B36A0}"/>
    <cellStyle name="Normal 856 2" xfId="27764" xr:uid="{AA4AC0EE-F40F-4302-9E0C-36D4BDEFE298}"/>
    <cellStyle name="Normal 856_PP" xfId="27765" xr:uid="{4D8A3F4B-E552-43FB-9256-1918E6E8B561}"/>
    <cellStyle name="Normal 858" xfId="27766" xr:uid="{00142095-06E7-4EF3-8276-E53872D6575D}"/>
    <cellStyle name="Normal 858 2" xfId="27767" xr:uid="{6D03FF09-AE72-4F80-BCB8-AB6EF1A79776}"/>
    <cellStyle name="Normal 858_PP" xfId="27768" xr:uid="{5BB457B9-552E-40D7-9269-44781FB67080}"/>
    <cellStyle name="Normal 86" xfId="27769" xr:uid="{D406C3B2-E6C3-4EC5-A43F-EB5767AFC234}"/>
    <cellStyle name="Normal 86 10" xfId="27770" xr:uid="{C06376E5-3AE3-4995-BC15-3543F6B9DA00}"/>
    <cellStyle name="Normal 86 2" xfId="27771" xr:uid="{933E641C-93FF-4743-80EC-266157879E3B}"/>
    <cellStyle name="Normal 86 2 2" xfId="27772" xr:uid="{B283EAAE-BC87-43D4-8374-CFE7C89B36F7}"/>
    <cellStyle name="Normal 86 2 2 2" xfId="27773" xr:uid="{9BECB757-D9E5-4E77-BD1B-697AE278A1EF}"/>
    <cellStyle name="Normal 86 2 2 2 2" xfId="27774" xr:uid="{6122187D-A41C-41A9-9D66-2C5100788B11}"/>
    <cellStyle name="Normal 86 2 2 3" xfId="27775" xr:uid="{711C079A-0B68-42DA-AD67-A69050F8A945}"/>
    <cellStyle name="Normal 86 2 2 3 2" xfId="27776" xr:uid="{FE3FBE92-D581-4923-810B-FCBA92E81F65}"/>
    <cellStyle name="Normal 86 2 2 4" xfId="27777" xr:uid="{51826846-01D1-45B9-ACEB-D36F320CE031}"/>
    <cellStyle name="Normal 86 2 2_PP" xfId="27778" xr:uid="{6C914149-9B43-4848-A32E-F9AC332FC890}"/>
    <cellStyle name="Normal 86 2 3" xfId="27779" xr:uid="{AB155A68-AEE1-475B-BD37-9E6945DBE9C9}"/>
    <cellStyle name="Normal 86 2 3 2" xfId="27780" xr:uid="{6528129B-4C87-498A-BB55-C51EF49B45D8}"/>
    <cellStyle name="Normal 86 2 3 2 2" xfId="27781" xr:uid="{9B183DD5-8FB3-47A6-8B2B-4E1ED04DCD8B}"/>
    <cellStyle name="Normal 86 2 3 3" xfId="27782" xr:uid="{CCC45753-CF10-4227-81DF-719F4D88A5D9}"/>
    <cellStyle name="Normal 86 2 3 3 2" xfId="27783" xr:uid="{18815116-3EA3-4930-9059-026137CA374D}"/>
    <cellStyle name="Normal 86 2 3 4" xfId="27784" xr:uid="{6C455863-FD64-412C-8214-F29050EC4682}"/>
    <cellStyle name="Normal 86 2 3_PP" xfId="27785" xr:uid="{0975BED1-A0C2-489E-8EC2-9BA23364E382}"/>
    <cellStyle name="Normal 86 2 4" xfId="27786" xr:uid="{EA655792-4D87-4DE3-8E31-90A4EAB04576}"/>
    <cellStyle name="Normal 86 2_(2) SPGD Actuals" xfId="27787" xr:uid="{04609820-6494-498A-A9A0-BB207B32DA95}"/>
    <cellStyle name="Normal 86 3" xfId="27788" xr:uid="{AD6AADDC-9177-4C48-8FF1-F4903AEACC8A}"/>
    <cellStyle name="Normal 86 3 2" xfId="27789" xr:uid="{4823303F-BBEC-4DA7-8A53-8CF45628BB94}"/>
    <cellStyle name="Normal 86 3 2 2" xfId="27790" xr:uid="{01146453-36F6-4B49-9CD6-E4CA003B3531}"/>
    <cellStyle name="Normal 86 3 2 2 2" xfId="27791" xr:uid="{3B767A44-67C5-4A95-93DD-D1FCD604F991}"/>
    <cellStyle name="Normal 86 3 2 3" xfId="27792" xr:uid="{CA752AAC-F4A1-4125-8349-E76C724D6369}"/>
    <cellStyle name="Normal 86 3 2 3 2" xfId="27793" xr:uid="{670907D4-DE2C-49D7-92DA-CD7C3734A585}"/>
    <cellStyle name="Normal 86 3 2 4" xfId="27794" xr:uid="{EE021349-E5A1-4FA7-9361-B14B8B0BD3D4}"/>
    <cellStyle name="Normal 86 3 2_PP" xfId="27795" xr:uid="{08D186EE-F80C-450E-AE0F-D36607E8BAD5}"/>
    <cellStyle name="Normal 86 3 3" xfId="27796" xr:uid="{E5D47395-FC43-464B-B25E-9FE386315A5D}"/>
    <cellStyle name="Normal 86 3 3 2" xfId="27797" xr:uid="{AAEFF662-7D23-4CF5-A065-C00C4F43E7A3}"/>
    <cellStyle name="Normal 86 3 3 2 2" xfId="27798" xr:uid="{1004A46F-E1B2-4FD4-9FCE-58EEC94159BA}"/>
    <cellStyle name="Normal 86 3 3 3" xfId="27799" xr:uid="{1C5F9212-999B-45B9-8220-25D0204B5769}"/>
    <cellStyle name="Normal 86 3 3 3 2" xfId="27800" xr:uid="{B1711824-E6A2-4EC9-AB8E-9A81D041F365}"/>
    <cellStyle name="Normal 86 3 3 4" xfId="27801" xr:uid="{E8C08F0A-D598-4F36-A52D-6AE57D6C6835}"/>
    <cellStyle name="Normal 86 3 3_PP" xfId="27802" xr:uid="{90B03064-BC64-472B-B51E-BEB8781689FF}"/>
    <cellStyle name="Normal 86 3 4" xfId="27803" xr:uid="{1981397E-B523-4001-B3CC-9CB6869B21BA}"/>
    <cellStyle name="Normal 86 3 4 2" xfId="27804" xr:uid="{223C18CF-4E6D-47DF-973D-686016EBDE21}"/>
    <cellStyle name="Normal 86 3 5" xfId="27805" xr:uid="{568814C1-0053-4AA8-B46F-8ABE2D8EE28B}"/>
    <cellStyle name="Normal 86 3 5 2" xfId="27806" xr:uid="{DDF01911-F83F-4F72-B66D-24910FE11B3A}"/>
    <cellStyle name="Normal 86 3_(2) SPGD Actuals" xfId="27807" xr:uid="{54325885-285A-4C4E-97A6-006D16DADA9C}"/>
    <cellStyle name="Normal 86 4" xfId="27808" xr:uid="{A5E44B21-9BF7-42E9-8D8F-818B967E1130}"/>
    <cellStyle name="Normal 86 4 2" xfId="27809" xr:uid="{F2D4A72B-0DCA-41BC-9A2F-BB7747F22C7E}"/>
    <cellStyle name="Normal 86 4 2 2" xfId="27810" xr:uid="{3C0B678B-DB5A-4355-A2FC-2FB04936C727}"/>
    <cellStyle name="Normal 86 4 2 2 2" xfId="27811" xr:uid="{99AEA601-9690-4219-A020-6421C4C1CB9B}"/>
    <cellStyle name="Normal 86 4 2 3" xfId="27812" xr:uid="{FF13AF5B-E895-4B95-9569-A12564DABFBA}"/>
    <cellStyle name="Normal 86 4 2 3 2" xfId="27813" xr:uid="{B456C7B8-A48A-4A32-9E57-275E076E8A35}"/>
    <cellStyle name="Normal 86 4 2 4" xfId="27814" xr:uid="{6F5C4732-8235-45A4-9021-5E2F1C9D51F8}"/>
    <cellStyle name="Normal 86 4 2_PP" xfId="27815" xr:uid="{A8348200-0664-4C81-8C89-627AB41E223B}"/>
    <cellStyle name="Normal 86 4 3" xfId="27816" xr:uid="{184B9ADF-1700-4C68-983B-B69EE9F2E63D}"/>
    <cellStyle name="Normal 86 4 3 2" xfId="27817" xr:uid="{189FDF2F-408F-4C8D-9274-ABF2D029DCCD}"/>
    <cellStyle name="Normal 86 4 3 2 2" xfId="27818" xr:uid="{26DDAB26-4971-4663-9942-849F18262792}"/>
    <cellStyle name="Normal 86 4 3 3" xfId="27819" xr:uid="{384ED23D-CC9F-44D3-90E1-8F3086185AC4}"/>
    <cellStyle name="Normal 86 4 3 3 2" xfId="27820" xr:uid="{AB19BF48-5FB1-469A-A84B-2F176DD5433B}"/>
    <cellStyle name="Normal 86 4 3 4" xfId="27821" xr:uid="{BAC58C27-09BD-40A3-8A46-3A5C5C9F8797}"/>
    <cellStyle name="Normal 86 4 3_PP" xfId="27822" xr:uid="{9F0527F8-ADC3-4B75-8F91-F2E8841CA11C}"/>
    <cellStyle name="Normal 86 4 4" xfId="27823" xr:uid="{BF665037-A98B-4F67-8EBD-4CC24A8141DD}"/>
    <cellStyle name="Normal 86 4 4 2" xfId="27824" xr:uid="{71B18944-C8D5-4249-B683-3E395E88053F}"/>
    <cellStyle name="Normal 86 4 5" xfId="27825" xr:uid="{F1B1103D-A35B-45D6-AE15-B141E41B0A9A}"/>
    <cellStyle name="Normal 86 4 5 2" xfId="27826" xr:uid="{C91EE33F-25B5-4D61-B72C-5B6F2030FDB1}"/>
    <cellStyle name="Normal 86 4 6" xfId="27827" xr:uid="{3C20B5C1-C68E-4500-84B9-AD5C3900A11A}"/>
    <cellStyle name="Normal 86 4_(2) SPGD Actuals" xfId="27828" xr:uid="{4C6FB154-38A2-451E-9DFF-2FFE73B27CD4}"/>
    <cellStyle name="Normal 86 5" xfId="27829" xr:uid="{EF5ADD3F-9F99-4E09-A517-275F921B7A2F}"/>
    <cellStyle name="Normal 86 5 2" xfId="27830" xr:uid="{854566EB-D5D4-4A08-8C39-8420FD6D12D1}"/>
    <cellStyle name="Normal 86 5 2 2" xfId="27831" xr:uid="{9965731F-8BEE-494B-95F0-16564008FDD5}"/>
    <cellStyle name="Normal 86 5 2 2 2" xfId="27832" xr:uid="{1F2A2AE3-08E1-4926-A504-4B3570AF63B6}"/>
    <cellStyle name="Normal 86 5 2 3" xfId="27833" xr:uid="{9004E11A-A0F4-49C3-837D-29F522611BEB}"/>
    <cellStyle name="Normal 86 5 2 3 2" xfId="27834" xr:uid="{17B59942-31D0-414D-B10E-BCC99F0230D8}"/>
    <cellStyle name="Normal 86 5 2 4" xfId="27835" xr:uid="{B42966D1-4A01-4580-9179-C337EE72DBDF}"/>
    <cellStyle name="Normal 86 5 2_PP" xfId="27836" xr:uid="{F209E94C-812D-4EBA-AD30-DCB2901E6C7C}"/>
    <cellStyle name="Normal 86 5 3" xfId="27837" xr:uid="{7599BB1A-5E37-43E7-AF6C-9400736F0276}"/>
    <cellStyle name="Normal 86 5 3 2" xfId="27838" xr:uid="{264742D6-661E-4FF4-B8DC-9B811F60774C}"/>
    <cellStyle name="Normal 86 5 3 2 2" xfId="27839" xr:uid="{830E4EA2-55A2-406B-8ECA-442233D8CDB6}"/>
    <cellStyle name="Normal 86 5 3 3" xfId="27840" xr:uid="{08D3A74E-6DB6-4848-9D9F-1B7F0109D2D3}"/>
    <cellStyle name="Normal 86 5 3 3 2" xfId="27841" xr:uid="{8C74F460-095E-4B40-8744-BA1482805ABF}"/>
    <cellStyle name="Normal 86 5 3 4" xfId="27842" xr:uid="{5E6522C6-BC64-489D-BD95-B6A6315963FE}"/>
    <cellStyle name="Normal 86 5 3_PP" xfId="27843" xr:uid="{90DF6C40-58F5-468C-8066-4E7E2245A136}"/>
    <cellStyle name="Normal 86 5 4" xfId="27844" xr:uid="{A12969D8-9EB9-4261-8FB3-95E827C9C692}"/>
    <cellStyle name="Normal 86 5 4 2" xfId="27845" xr:uid="{73E75EB6-8C6D-466C-A4D0-3A140723DE10}"/>
    <cellStyle name="Normal 86 5 5" xfId="27846" xr:uid="{1ACDB39C-F1DA-468B-8AEC-A03405570CF1}"/>
    <cellStyle name="Normal 86 5 5 2" xfId="27847" xr:uid="{7A79BCB3-637E-45AC-89AA-BA081443DDAC}"/>
    <cellStyle name="Normal 86 5 6" xfId="27848" xr:uid="{57E83229-F4FF-439B-BABA-C64D969D9030}"/>
    <cellStyle name="Normal 86 5_(2) SPGD Actuals" xfId="27849" xr:uid="{B02EAAD4-CE9D-43AD-B82B-7DDD0342746C}"/>
    <cellStyle name="Normal 86 6" xfId="27850" xr:uid="{1EC19AC9-AE7B-4D89-A860-B93A5EEAF5A8}"/>
    <cellStyle name="Normal 86 6 2" xfId="27851" xr:uid="{BF52CBFF-D81C-4F8F-A667-F54F6723AC36}"/>
    <cellStyle name="Normal 86 6 2 2" xfId="27852" xr:uid="{D6BFDBF3-201B-4276-B8B9-E98EFB5D58A7}"/>
    <cellStyle name="Normal 86 6 3" xfId="27853" xr:uid="{B09018BB-064C-4AD7-94A8-E951752B7D0F}"/>
    <cellStyle name="Normal 86 6 3 2" xfId="27854" xr:uid="{6BB20CD3-C966-4B19-BC50-9F1013D723C8}"/>
    <cellStyle name="Normal 86 6 4" xfId="27855" xr:uid="{F0382B74-E712-4CE1-AD42-5E1C2D066D71}"/>
    <cellStyle name="Normal 86 6_PP" xfId="27856" xr:uid="{A5E83FD4-1084-4F6A-998F-5733A4503B97}"/>
    <cellStyle name="Normal 86 7" xfId="27857" xr:uid="{4451B190-2E00-493E-9BF4-767A771C9A1F}"/>
    <cellStyle name="Normal 86 7 2" xfId="27858" xr:uid="{65500B6A-909F-471E-9E4F-607BE423B258}"/>
    <cellStyle name="Normal 86 7_PP" xfId="27859" xr:uid="{994FE5C2-E84D-42BD-B779-97996A3511F7}"/>
    <cellStyle name="Normal 86 8" xfId="27860" xr:uid="{0B76AC3A-523D-461E-9A76-7788AB14C070}"/>
    <cellStyle name="Normal 86 8 2" xfId="27861" xr:uid="{6115FEA4-9633-428B-8836-3411332F57D6}"/>
    <cellStyle name="Normal 86 8 2 2" xfId="27862" xr:uid="{CFC1B54F-D406-41FC-8265-19E592225515}"/>
    <cellStyle name="Normal 86 8 3" xfId="27863" xr:uid="{A9D22358-38AA-4482-930A-8A9FA1A8E860}"/>
    <cellStyle name="Normal 86 8 3 2" xfId="27864" xr:uid="{3BC6DBB7-5CB2-4010-8F56-26AA15F89479}"/>
    <cellStyle name="Normal 86 8 4" xfId="27865" xr:uid="{DDA4C5C2-7EAF-4E09-9720-849275744AEA}"/>
    <cellStyle name="Normal 86 8_PP" xfId="27866" xr:uid="{4E898332-53DC-46A6-A4B1-87D7643BA096}"/>
    <cellStyle name="Normal 86 9" xfId="27867" xr:uid="{B2CCEBFA-B3E9-4E4C-A0DB-28F5EA5EE8EB}"/>
    <cellStyle name="Normal 86_(2) SPGD Actuals" xfId="27868" xr:uid="{10464998-6B0E-48B8-AB55-2A2DE8EBE4C8}"/>
    <cellStyle name="Normal 860" xfId="27869" xr:uid="{8B2179C4-A676-4D69-8779-FF9F0A7D8AD6}"/>
    <cellStyle name="Normal 860 2" xfId="27870" xr:uid="{6B567920-E3D5-453A-8F2B-2750437F6E24}"/>
    <cellStyle name="Normal 860_PP" xfId="27871" xr:uid="{CF53B64D-A67D-484D-BD72-8765EA7EBB37}"/>
    <cellStyle name="Normal 861" xfId="27872" xr:uid="{608BDDF9-F444-4DBB-8A7F-31E6A3B126F7}"/>
    <cellStyle name="Normal 861 2" xfId="27873" xr:uid="{EFC92D2C-3D9A-4055-A50F-E58E6BA8B898}"/>
    <cellStyle name="Normal 861_PP" xfId="27874" xr:uid="{924A4E1D-F1C5-4029-8BC5-B6FE690CDB12}"/>
    <cellStyle name="Normal 862" xfId="27875" xr:uid="{D08AA3CF-C15C-48A3-8A4F-1CC93B9F6CA0}"/>
    <cellStyle name="Normal 862 2" xfId="27876" xr:uid="{7C7F829C-9DFE-4375-8856-920CA9F9E205}"/>
    <cellStyle name="Normal 862_PP" xfId="27877" xr:uid="{A0466285-A385-4D8F-A9E0-EBF10E2ED980}"/>
    <cellStyle name="Normal 863" xfId="27878" xr:uid="{DB16E140-2DEE-4B1D-9291-B8E73F862F11}"/>
    <cellStyle name="Normal 863 2" xfId="27879" xr:uid="{D65E0E9C-25F6-4923-8606-15F7B5CBB7B7}"/>
    <cellStyle name="Normal 863_PP" xfId="27880" xr:uid="{F3515B96-C9CC-4561-B0DD-17B24D700A90}"/>
    <cellStyle name="Normal 864" xfId="27881" xr:uid="{D0C8B8C0-5F8E-4CA1-BA75-FD4DEBD56A3A}"/>
    <cellStyle name="Normal 864 2" xfId="27882" xr:uid="{D2CB379A-5AFE-44E1-85B0-CF24FF6D13FB}"/>
    <cellStyle name="Normal 864_PP" xfId="27883" xr:uid="{AB5E9973-E3A9-410F-B90C-93940EFE6961}"/>
    <cellStyle name="Normal 865" xfId="27884" xr:uid="{E05461C8-A755-4C5A-B37D-60288A6B1D91}"/>
    <cellStyle name="Normal 865 2" xfId="27885" xr:uid="{98849737-8345-4E8E-98D6-C4D99CC5EFDB}"/>
    <cellStyle name="Normal 865_PP" xfId="27886" xr:uid="{4A841DB2-3497-472A-B133-EBA6B92EB07E}"/>
    <cellStyle name="Normal 866" xfId="27887" xr:uid="{CBF0079C-BE31-494D-B824-4A3A5DACA326}"/>
    <cellStyle name="Normal 866 2" xfId="27888" xr:uid="{831ACD2E-6830-4E0D-A21A-8AD071C1F257}"/>
    <cellStyle name="Normal 866_PP" xfId="27889" xr:uid="{D1EB228A-9155-4354-B086-C3C91614E0F2}"/>
    <cellStyle name="Normal 867" xfId="27890" xr:uid="{833B0D4D-C00D-4AC3-B0ED-9B59BDA04631}"/>
    <cellStyle name="Normal 867 2" xfId="27891" xr:uid="{4DE2140F-B9A6-43CF-810C-CAF19A7B4E9E}"/>
    <cellStyle name="Normal 867_PP" xfId="27892" xr:uid="{E9F1B1A3-E165-4E65-88F9-3FAAAF12C9AC}"/>
    <cellStyle name="Normal 868" xfId="27893" xr:uid="{9795B8B6-2B5D-45F4-A118-F95A072B1E78}"/>
    <cellStyle name="Normal 868 2" xfId="27894" xr:uid="{02EDB9BE-894C-4DCC-A260-0F70350EB34F}"/>
    <cellStyle name="Normal 868_PP" xfId="27895" xr:uid="{2F71FDBA-8A75-4B01-879B-AFA70B639646}"/>
    <cellStyle name="Normal 869" xfId="27896" xr:uid="{28C45DFE-1B85-49C4-985E-06474DF48273}"/>
    <cellStyle name="Normal 869 2" xfId="27897" xr:uid="{DB0C7641-C827-4627-B3F3-EF3736D8744A}"/>
    <cellStyle name="Normal 869_PP" xfId="27898" xr:uid="{C54CD64B-B49E-4BF7-BE7A-0A80A355B45E}"/>
    <cellStyle name="Normal 87" xfId="27899" xr:uid="{7B78C784-8D1B-4E44-80A1-C051A0504469}"/>
    <cellStyle name="Normal 87 10" xfId="27900" xr:uid="{03CEB675-1070-427E-965A-A06EBBE2DD2A}"/>
    <cellStyle name="Normal 87 10 2" xfId="27901" xr:uid="{9826199D-EA34-4070-A33A-BFA2BF4B60B1}"/>
    <cellStyle name="Normal 87 10_PP" xfId="27902" xr:uid="{E9897EB9-156C-42CD-9238-4628DF398CB6}"/>
    <cellStyle name="Normal 87 11" xfId="27903" xr:uid="{44EC8FB9-DD84-4935-8229-021B14904B28}"/>
    <cellStyle name="Normal 87 2" xfId="27904" xr:uid="{6B4F1675-F009-4C51-8DAD-6076117EBE13}"/>
    <cellStyle name="Normal 87 2 2" xfId="27905" xr:uid="{4CE5FB54-A440-4D16-8E63-F44DCD929049}"/>
    <cellStyle name="Normal 87 2 2 2" xfId="27906" xr:uid="{B2D2C0B4-6819-4EA0-9ABF-A4B561940C33}"/>
    <cellStyle name="Normal 87 2 2 2 2" xfId="27907" xr:uid="{03126A17-903E-4BF6-BE28-0D20FA01BF61}"/>
    <cellStyle name="Normal 87 2 2 3" xfId="27908" xr:uid="{AD8AA655-9655-4216-A0A7-85B830773F18}"/>
    <cellStyle name="Normal 87 2 2 3 2" xfId="27909" xr:uid="{BA1E53A9-5F4E-43CE-9B8B-97C14D625D83}"/>
    <cellStyle name="Normal 87 2 2 4" xfId="27910" xr:uid="{F90332FB-5563-4CD7-96F4-6F1CBE1C6C7D}"/>
    <cellStyle name="Normal 87 2 2_PP" xfId="27911" xr:uid="{AFAF4049-7964-4DA6-AB52-5EF5772D7C2A}"/>
    <cellStyle name="Normal 87 2 3" xfId="27912" xr:uid="{72A10A1C-F7A3-4D88-B2E4-BA3CC489DF2A}"/>
    <cellStyle name="Normal 87 2 3 2" xfId="27913" xr:uid="{716A3847-D23B-417C-BE23-1041A8DFE96D}"/>
    <cellStyle name="Normal 87 2 3 2 2" xfId="27914" xr:uid="{4CB05257-9E11-4D05-A396-7AEC646FC78D}"/>
    <cellStyle name="Normal 87 2 3 3" xfId="27915" xr:uid="{CE30EA8B-8514-45A9-81F7-B6A57A77BDA2}"/>
    <cellStyle name="Normal 87 2 3 3 2" xfId="27916" xr:uid="{F79F2242-9991-4234-A459-EBDA9B004435}"/>
    <cellStyle name="Normal 87 2 3 4" xfId="27917" xr:uid="{AFF4C995-D4DA-4C00-8717-CE9F2B9C07E3}"/>
    <cellStyle name="Normal 87 2 3_PP" xfId="27918" xr:uid="{1B9A9CA2-3542-4FEF-A6B6-485BC6F9D3B3}"/>
    <cellStyle name="Normal 87 2 4" xfId="27919" xr:uid="{CA441ACC-B73D-4113-837D-559ADCA0889F}"/>
    <cellStyle name="Normal 87 2_(2) SPGD Actuals" xfId="27920" xr:uid="{96535F7C-1D86-4807-8B13-7583D5E279B8}"/>
    <cellStyle name="Normal 87 3" xfId="27921" xr:uid="{85245F51-FAA3-4E00-B61F-CF522A9C74A4}"/>
    <cellStyle name="Normal 87 3 2" xfId="27922" xr:uid="{2CD74BDC-25DE-4D1E-9077-D70200C15D2F}"/>
    <cellStyle name="Normal 87 3 2 2" xfId="27923" xr:uid="{BB82F806-5E39-479F-872E-E10FDFA39D25}"/>
    <cellStyle name="Normal 87 3 2 2 2" xfId="27924" xr:uid="{3E7613F7-675E-456A-A995-95D860C49A37}"/>
    <cellStyle name="Normal 87 3 2 3" xfId="27925" xr:uid="{99318DE5-7E28-4CDD-80B8-594586301867}"/>
    <cellStyle name="Normal 87 3 2 3 2" xfId="27926" xr:uid="{73BD208F-D00F-4473-AEC1-D8E35AF9C0B9}"/>
    <cellStyle name="Normal 87 3 2_PP" xfId="27927" xr:uid="{D6AED318-318F-4E95-8D74-3A00FB3B197E}"/>
    <cellStyle name="Normal 87 3 3" xfId="27928" xr:uid="{687F61F1-6418-4895-BBBD-79D92613375E}"/>
    <cellStyle name="Normal 87 3 3 2" xfId="27929" xr:uid="{D1660416-CD5F-45E1-8FCB-F7CCD2F0514D}"/>
    <cellStyle name="Normal 87 3 3 2 2" xfId="27930" xr:uid="{B359A0A7-7D4D-417D-8A79-596CBD294981}"/>
    <cellStyle name="Normal 87 3 3 3" xfId="27931" xr:uid="{EC0204B5-235B-4671-BAE9-D011BF69A8E0}"/>
    <cellStyle name="Normal 87 3 3 3 2" xfId="27932" xr:uid="{84F90CF4-1256-4861-B9E6-13CA32C7E447}"/>
    <cellStyle name="Normal 87 3 3 4" xfId="27933" xr:uid="{93717A08-F8C0-4A8E-A0BA-1F560FD8F06D}"/>
    <cellStyle name="Normal 87 3 3_PP" xfId="27934" xr:uid="{C53A58AB-876C-4A66-87FD-793EA4BDF167}"/>
    <cellStyle name="Normal 87 3 4" xfId="27935" xr:uid="{5C78150B-4538-4720-BE30-60406532EE81}"/>
    <cellStyle name="Normal 87 3 4 2" xfId="27936" xr:uid="{4AA134DE-41B3-4EA4-9A67-18078B5974D9}"/>
    <cellStyle name="Normal 87 3 4_PP" xfId="27937" xr:uid="{FFE299A5-655B-48DB-8ABC-493D7C42EF28}"/>
    <cellStyle name="Normal 87 3 5" xfId="27938" xr:uid="{B918D78E-4B4B-415A-8176-53A828A40A35}"/>
    <cellStyle name="Normal 87 3_(2) SPGD Actuals" xfId="27939" xr:uid="{8EEC303C-AE9A-4CE4-BB22-04AAEBC28B38}"/>
    <cellStyle name="Normal 87 4" xfId="27940" xr:uid="{DB90AD22-F7D2-4DF9-A8D8-ABF051F87EFC}"/>
    <cellStyle name="Normal 87 4 2" xfId="27941" xr:uid="{8FEAA708-FF6B-4E5D-A4C2-810D9C6209BB}"/>
    <cellStyle name="Normal 87 4 2 2" xfId="27942" xr:uid="{AE85237C-047E-4854-9EA7-CFFA6261E0F1}"/>
    <cellStyle name="Normal 87 4 2 2 2" xfId="27943" xr:uid="{1604FEB2-6B0C-46BC-B5C8-3474352C37C2}"/>
    <cellStyle name="Normal 87 4 2 3" xfId="27944" xr:uid="{446D8FE3-C212-4B7B-AF12-529B8CECC40E}"/>
    <cellStyle name="Normal 87 4 2 3 2" xfId="27945" xr:uid="{D7C6FD40-8ECF-490E-9F27-4F34F5C30020}"/>
    <cellStyle name="Normal 87 4 2 4" xfId="27946" xr:uid="{F6EA27FE-9AE8-4316-922E-1018B52E258F}"/>
    <cellStyle name="Normal 87 4 2_PP" xfId="27947" xr:uid="{E249EC5D-1E92-4A0B-9461-D0FE2A9DA6F2}"/>
    <cellStyle name="Normal 87 4 3" xfId="27948" xr:uid="{86484FD9-B620-47FE-BAC6-D9174E227006}"/>
    <cellStyle name="Normal 87 4 3 2" xfId="27949" xr:uid="{C8954BCF-841B-4D88-9B19-78EB2C1E31F6}"/>
    <cellStyle name="Normal 87 4 3 2 2" xfId="27950" xr:uid="{9B3F4C29-396B-428A-859A-276665BAF204}"/>
    <cellStyle name="Normal 87 4 3 3" xfId="27951" xr:uid="{95E2D0F7-0F23-40E3-A7A4-EFBA9989BE19}"/>
    <cellStyle name="Normal 87 4 3 3 2" xfId="27952" xr:uid="{1A2078C6-39FB-4F81-95C4-1EE6F5F7B3A0}"/>
    <cellStyle name="Normal 87 4 3 4" xfId="27953" xr:uid="{C1FE410A-D6F0-4C40-AD62-4C749E9EA22C}"/>
    <cellStyle name="Normal 87 4 3_PP" xfId="27954" xr:uid="{548D6846-7933-414C-9A53-B38C63495220}"/>
    <cellStyle name="Normal 87 4 4" xfId="27955" xr:uid="{9CA3FC84-6D5D-49B2-B788-97A81DCE1643}"/>
    <cellStyle name="Normal 87 4 5" xfId="27956" xr:uid="{72BEFC3E-006C-45F7-B081-27FDA6314CB4}"/>
    <cellStyle name="Normal 87 4_(2) SPGD Actuals" xfId="27957" xr:uid="{096CC46F-07B7-45BE-AFEB-5C44535DDBA6}"/>
    <cellStyle name="Normal 87 5" xfId="27958" xr:uid="{D29B86C6-1C1B-4D2B-B5BD-A8CCBC18C7EF}"/>
    <cellStyle name="Normal 87 5 2" xfId="27959" xr:uid="{0F0F2079-94A5-4FB8-9D9E-09F5E3BF6D86}"/>
    <cellStyle name="Normal 87 5 2 2" xfId="27960" xr:uid="{AF26EC69-FD51-405E-B902-26C8AAB15671}"/>
    <cellStyle name="Normal 87 5 2 2 2" xfId="27961" xr:uid="{477E6425-DECE-4519-8E6E-12BA1398D18C}"/>
    <cellStyle name="Normal 87 5 2 3" xfId="27962" xr:uid="{02194703-EAA1-4F31-8A2E-C28CB1116F71}"/>
    <cellStyle name="Normal 87 5 2 3 2" xfId="27963" xr:uid="{E406935C-CD64-4370-846C-FD3CDC7B2B69}"/>
    <cellStyle name="Normal 87 5 2 4" xfId="27964" xr:uid="{DE19B96F-9476-4C34-BADE-6AD307754D79}"/>
    <cellStyle name="Normal 87 5 2_PP" xfId="27965" xr:uid="{6F8D8267-E2CB-4C80-A16F-15FF023DAEDC}"/>
    <cellStyle name="Normal 87 5 3" xfId="27966" xr:uid="{FE043595-4B4B-41C2-A79A-3CD86AB238BB}"/>
    <cellStyle name="Normal 87 5 3 2" xfId="27967" xr:uid="{4C5FD6A5-A0A0-4ACB-8DF1-E6344D851654}"/>
    <cellStyle name="Normal 87 5 3 2 2" xfId="27968" xr:uid="{BA6A19BC-B7D6-4D0C-8A0F-0500B12FF8FB}"/>
    <cellStyle name="Normal 87 5 3 3" xfId="27969" xr:uid="{78FA75CB-B995-4DC8-BC76-9B4C8F0CE572}"/>
    <cellStyle name="Normal 87 5 3 3 2" xfId="27970" xr:uid="{63F2A84D-CF14-403E-BCB3-5629E184C6BD}"/>
    <cellStyle name="Normal 87 5 3 4" xfId="27971" xr:uid="{DF052977-BA16-4B86-886D-970B7BD046C2}"/>
    <cellStyle name="Normal 87 5 3_PP" xfId="27972" xr:uid="{9A7F54F8-81C0-48EC-B1CA-CE604B7E505C}"/>
    <cellStyle name="Normal 87 5 4" xfId="27973" xr:uid="{7E8020AE-5DE6-4D65-9607-1B51245B2E0C}"/>
    <cellStyle name="Normal 87 5 4 2" xfId="27974" xr:uid="{7155CC2C-A5A6-470B-BB24-EBACA28C906E}"/>
    <cellStyle name="Normal 87 5 5" xfId="27975" xr:uid="{D5009CA1-4DD0-4EA3-98D5-361C299CF85A}"/>
    <cellStyle name="Normal 87 5 5 2" xfId="27976" xr:uid="{AD9745D9-758F-4269-BEC0-2639DB1F5F35}"/>
    <cellStyle name="Normal 87 5 6" xfId="27977" xr:uid="{1F5AAC9A-C85C-4FA9-9921-BF6503A26820}"/>
    <cellStyle name="Normal 87 5_(2) SPGD Actuals" xfId="27978" xr:uid="{D0A5372A-ED35-491D-844C-0B5F498A3B12}"/>
    <cellStyle name="Normal 87 6" xfId="27979" xr:uid="{F5EAEB11-47D5-4102-883F-F3B21FD8CFEF}"/>
    <cellStyle name="Normal 87 6 2" xfId="27980" xr:uid="{386A9F03-110B-4948-970D-DEBC75C7DEAD}"/>
    <cellStyle name="Normal 87 6 2 2" xfId="27981" xr:uid="{C7EE9E72-62CF-4B90-93C0-64EC5A79EBF7}"/>
    <cellStyle name="Normal 87 6 3" xfId="27982" xr:uid="{202596EB-F85B-44B1-8A5C-C1DA53D319AD}"/>
    <cellStyle name="Normal 87 6 3 2" xfId="27983" xr:uid="{DAFC64A0-3FD3-42F0-AA66-C65CB70DA907}"/>
    <cellStyle name="Normal 87 6 4" xfId="27984" xr:uid="{880880B6-D0FF-4922-9D4F-9DFCD0E85933}"/>
    <cellStyle name="Normal 87 6_PP" xfId="27985" xr:uid="{5F236595-9A84-4E56-8FB1-232E0BAE040D}"/>
    <cellStyle name="Normal 87 7" xfId="27986" xr:uid="{DC3873FF-1BC5-490D-8C22-9DB665BF7B44}"/>
    <cellStyle name="Normal 87 7 2" xfId="27987" xr:uid="{EE2297BA-5F77-4DFB-80EB-D9772794CEED}"/>
    <cellStyle name="Normal 87 7_PP" xfId="27988" xr:uid="{292744D6-BBA2-47B4-AEF2-628D38136393}"/>
    <cellStyle name="Normal 87 8" xfId="27989" xr:uid="{4EF63152-4882-4F1E-87EB-E95ACDEEE735}"/>
    <cellStyle name="Normal 87 8 2" xfId="27990" xr:uid="{824442A1-3B02-41E0-92CB-90B2259861E4}"/>
    <cellStyle name="Normal 87 8 2 2" xfId="27991" xr:uid="{11AFD99F-D16E-471F-AE94-15D16259EAB3}"/>
    <cellStyle name="Normal 87 8 3" xfId="27992" xr:uid="{C0AAC91E-8400-4C0B-9F34-27D5EADDC0AE}"/>
    <cellStyle name="Normal 87 8 3 2" xfId="27993" xr:uid="{D53C7061-26C3-4A37-AEA9-67A11DEAB8C6}"/>
    <cellStyle name="Normal 87 8 4" xfId="27994" xr:uid="{D495510C-7838-48DA-8795-6CFAAF64E41D}"/>
    <cellStyle name="Normal 87 8_PP" xfId="27995" xr:uid="{EB112273-8616-406D-A167-2CC47044B16F}"/>
    <cellStyle name="Normal 87 9" xfId="27996" xr:uid="{41585E09-2D63-4F39-86A8-F8CE9D45B9A9}"/>
    <cellStyle name="Normal 87 9 2" xfId="27997" xr:uid="{1F37101C-EAF7-4E5F-A362-43B33B33E646}"/>
    <cellStyle name="Normal 87 9_PP" xfId="27998" xr:uid="{A15D275B-42F7-495E-8CF2-79CD01E57364}"/>
    <cellStyle name="Normal 87_(2) SPGD Actuals" xfId="27999" xr:uid="{4EEC2AB3-BAF3-4B94-9C94-36AF03235CA0}"/>
    <cellStyle name="Normal 870" xfId="28000" xr:uid="{704455D2-7A49-4484-A204-C68112139637}"/>
    <cellStyle name="Normal 870 2" xfId="28001" xr:uid="{18B61855-46BE-4EB6-89B4-86662385C672}"/>
    <cellStyle name="Normal 870_PP" xfId="28002" xr:uid="{FEFD2DC3-5094-4881-B5FF-C5713A6C0A2F}"/>
    <cellStyle name="Normal 871" xfId="28003" xr:uid="{0AB8DBAF-3C8F-48B7-8573-3D78319F2CD0}"/>
    <cellStyle name="Normal 871 2" xfId="28004" xr:uid="{560426C7-6BAA-470E-853F-A48DD0317F3F}"/>
    <cellStyle name="Normal 871_PP" xfId="28005" xr:uid="{DB548143-79C8-4556-A807-1E28AED22F86}"/>
    <cellStyle name="Normal 872" xfId="28006" xr:uid="{EFA23371-7D2F-49B6-92B2-9B77BEA911B7}"/>
    <cellStyle name="Normal 872 2" xfId="28007" xr:uid="{B55C4A49-46C9-4185-9335-76975E938809}"/>
    <cellStyle name="Normal 872_PP" xfId="28008" xr:uid="{8D37BCE2-B7CB-4211-A765-64D145C9FF65}"/>
    <cellStyle name="Normal 873" xfId="28009" xr:uid="{24613542-9168-4880-B84E-519D8DC5E9E4}"/>
    <cellStyle name="Normal 873 2" xfId="28010" xr:uid="{E94CFA30-2269-4D5A-8AB5-B9BE3AFB5221}"/>
    <cellStyle name="Normal 873_PP" xfId="28011" xr:uid="{58650ACA-B97D-4681-BE46-DEB73D8DF8E8}"/>
    <cellStyle name="Normal 874" xfId="28012" xr:uid="{C6061BA6-A5F9-41EA-8F7E-9CFA891C3140}"/>
    <cellStyle name="Normal 874 2" xfId="28013" xr:uid="{97B1DF34-4E3C-472B-B025-1FDDBBA909D4}"/>
    <cellStyle name="Normal 874_PP" xfId="28014" xr:uid="{42CD3D29-1FF4-42F0-A2AA-8F5DE5F4536B}"/>
    <cellStyle name="Normal 876" xfId="28015" xr:uid="{7D36F806-FA7E-44C0-9608-26D4B270D834}"/>
    <cellStyle name="Normal 876 2" xfId="28016" xr:uid="{3DF53B0F-20D6-4E9A-8067-1559A0C35963}"/>
    <cellStyle name="Normal 876_PP" xfId="28017" xr:uid="{0F102649-1AC7-48C0-9BDA-F149BD3AAEA0}"/>
    <cellStyle name="Normal 877" xfId="28018" xr:uid="{B1335B43-8D78-4498-8992-F37C7DAACD41}"/>
    <cellStyle name="Normal 877 2" xfId="28019" xr:uid="{14694D63-ACE3-4C17-ACD1-184464FE5716}"/>
    <cellStyle name="Normal 877_PP" xfId="28020" xr:uid="{4B3DAEB8-69EC-47D3-B450-9AB58D73E09F}"/>
    <cellStyle name="Normal 878" xfId="28021" xr:uid="{452B5FD4-2FC8-4C46-940B-0CBAFAE2F76C}"/>
    <cellStyle name="Normal 878 2" xfId="28022" xr:uid="{93671C7C-6025-4BD7-A610-A2086E859676}"/>
    <cellStyle name="Normal 878_PP" xfId="28023" xr:uid="{073E33D2-FA06-4A02-BF6D-FA607FA4DACD}"/>
    <cellStyle name="Normal 879" xfId="28024" xr:uid="{BD193F7F-6E74-41F1-A1AC-F074830FBE78}"/>
    <cellStyle name="Normal 879 2" xfId="28025" xr:uid="{11D46607-2483-4314-B4C4-C47CCFA0E648}"/>
    <cellStyle name="Normal 879_PP" xfId="28026" xr:uid="{FDE06248-31FD-43B9-BA85-636A7D5C7C9B}"/>
    <cellStyle name="Normal 88" xfId="28027" xr:uid="{87280162-4052-423C-BEE8-6549FFDCC92C}"/>
    <cellStyle name="Normal 88 10" xfId="28028" xr:uid="{CC25BC2B-F3CB-40F9-8C58-8426B1CABC69}"/>
    <cellStyle name="Normal 88 2" xfId="28029" xr:uid="{6328080F-7BC4-4CA8-AA9B-1D3F35F01A60}"/>
    <cellStyle name="Normal 88 2 2" xfId="28030" xr:uid="{4FB622B8-DCA1-4D71-BD1E-893E0D74456B}"/>
    <cellStyle name="Normal 88 2 2 2" xfId="28031" xr:uid="{5A2997C4-CAAE-4C0F-B246-6F390017CAAE}"/>
    <cellStyle name="Normal 88 2 2 2 2" xfId="28032" xr:uid="{FCDC97F1-4736-4A51-B454-936FFEB3944E}"/>
    <cellStyle name="Normal 88 2 2 3" xfId="28033" xr:uid="{CC3B0AB5-40F3-4D8F-85C2-5AF300FC3F4B}"/>
    <cellStyle name="Normal 88 2 2 3 2" xfId="28034" xr:uid="{5D47575B-D4F7-449A-A8A5-77110F810B3B}"/>
    <cellStyle name="Normal 88 2 2 4" xfId="28035" xr:uid="{89AADB47-C579-486B-A7BE-2120A8698C5D}"/>
    <cellStyle name="Normal 88 2 2_PP" xfId="28036" xr:uid="{1A3F5473-35FF-498F-BE22-E82FBEDBE099}"/>
    <cellStyle name="Normal 88 2 3" xfId="28037" xr:uid="{DBDEA054-A58A-4721-98F2-00186876DF38}"/>
    <cellStyle name="Normal 88 2 3 2" xfId="28038" xr:uid="{8FDB841F-2161-47A8-AC60-3061B864EA04}"/>
    <cellStyle name="Normal 88 2 3 2 2" xfId="28039" xr:uid="{06556752-8D00-4731-B9D5-8FB7F3859DDE}"/>
    <cellStyle name="Normal 88 2 3 3" xfId="28040" xr:uid="{79F26A25-0A5A-42AD-BA28-DC08A56B27FB}"/>
    <cellStyle name="Normal 88 2 3 3 2" xfId="28041" xr:uid="{7F75DB16-E885-4738-BD24-04980C17C8EA}"/>
    <cellStyle name="Normal 88 2 3 4" xfId="28042" xr:uid="{0A5ABF18-805C-4AC3-80A3-5562597A18D2}"/>
    <cellStyle name="Normal 88 2 3_PP" xfId="28043" xr:uid="{8A419164-A512-450B-B189-C5B7BD1BC888}"/>
    <cellStyle name="Normal 88 2 4" xfId="28044" xr:uid="{3416DC79-C9A2-4758-A5F2-366A8E9C7403}"/>
    <cellStyle name="Normal 88 2_(2) SPGD Actuals" xfId="28045" xr:uid="{1532C6EE-15E4-4968-B453-1EDBB280315A}"/>
    <cellStyle name="Normal 88 3" xfId="28046" xr:uid="{388682FA-323B-47E3-BFE4-DFF195B68257}"/>
    <cellStyle name="Normal 88 3 2" xfId="28047" xr:uid="{C143A6EC-E262-4789-BADE-EE5BB4BB284B}"/>
    <cellStyle name="Normal 88 3 2 2" xfId="28048" xr:uid="{39EDA6FB-398C-4A80-A1BE-E790D2DE4EFF}"/>
    <cellStyle name="Normal 88 3 2 2 2" xfId="28049" xr:uid="{9D637698-793D-486E-A7F1-CD8D72830C49}"/>
    <cellStyle name="Normal 88 3 2 3" xfId="28050" xr:uid="{1FFC6E43-2162-47BA-B2B3-5AB2165DE334}"/>
    <cellStyle name="Normal 88 3 2 3 2" xfId="28051" xr:uid="{91AA833C-8D96-4416-A151-7484B0E9A1BD}"/>
    <cellStyle name="Normal 88 3 2 4" xfId="28052" xr:uid="{99949A5A-FABE-4B94-916B-12935B8C9473}"/>
    <cellStyle name="Normal 88 3 2_PP" xfId="28053" xr:uid="{DF1C0C1B-5656-4AFE-B85A-A305B0514BD3}"/>
    <cellStyle name="Normal 88 3 3" xfId="28054" xr:uid="{2C06D7FD-36AA-46A1-AF48-60AA8DB6EA88}"/>
    <cellStyle name="Normal 88 3 3 2" xfId="28055" xr:uid="{49C7D7D8-7119-4102-B4D9-0578D2A5CEAA}"/>
    <cellStyle name="Normal 88 3 3 2 2" xfId="28056" xr:uid="{4C2F7A04-4E64-4032-9793-F657544F5071}"/>
    <cellStyle name="Normal 88 3 3 3" xfId="28057" xr:uid="{9B483E99-79AD-4D3C-B57C-95B545854588}"/>
    <cellStyle name="Normal 88 3 3 3 2" xfId="28058" xr:uid="{80DCB954-912C-4A32-8CE8-333B392AA03C}"/>
    <cellStyle name="Normal 88 3 3 4" xfId="28059" xr:uid="{B6E07833-6E31-40F0-8184-A300E9A6E7DB}"/>
    <cellStyle name="Normal 88 3 3_PP" xfId="28060" xr:uid="{7DA79BC9-EEE4-4436-BAF6-1D5FF9E157E9}"/>
    <cellStyle name="Normal 88 3 4" xfId="28061" xr:uid="{4F2B1025-C97A-4216-9E26-12F4C9B3F582}"/>
    <cellStyle name="Normal 88 3 4 2" xfId="28062" xr:uid="{80DB1173-5A74-4620-97CF-4B641AE661CB}"/>
    <cellStyle name="Normal 88 3 5" xfId="28063" xr:uid="{9D900E6D-609E-40A6-B9EA-2565FF41E63E}"/>
    <cellStyle name="Normal 88 3 5 2" xfId="28064" xr:uid="{69AFE1FC-51E9-43EE-AC62-648F851D739D}"/>
    <cellStyle name="Normal 88 3_(2) SPGD Actuals" xfId="28065" xr:uid="{C9CFEC3A-CB6C-4289-9A7E-1AA64B0A9E7F}"/>
    <cellStyle name="Normal 88 4" xfId="28066" xr:uid="{51743854-C814-44E4-9DE4-6C196DEFE175}"/>
    <cellStyle name="Normal 88 4 2" xfId="28067" xr:uid="{1BF8C78B-CDA8-4FDD-B015-006B5C4CDFA6}"/>
    <cellStyle name="Normal 88 4 2 2" xfId="28068" xr:uid="{9492B111-BAF9-4CF7-A0BF-42374D1243DB}"/>
    <cellStyle name="Normal 88 4 2 2 2" xfId="28069" xr:uid="{CB7DE5F1-479C-40E9-9910-0126A60988D5}"/>
    <cellStyle name="Normal 88 4 2 3" xfId="28070" xr:uid="{751BA417-5C9C-48DE-A98C-1D79CB90FF24}"/>
    <cellStyle name="Normal 88 4 2 3 2" xfId="28071" xr:uid="{A2BB2C9F-E97A-44F9-81B3-07BFEDDEE93C}"/>
    <cellStyle name="Normal 88 4 2 4" xfId="28072" xr:uid="{4A9E82E8-2B1C-4D75-A138-EA0073237405}"/>
    <cellStyle name="Normal 88 4 2_PP" xfId="28073" xr:uid="{A53BA23B-2DA5-4F2A-8B87-1F10FDD156B3}"/>
    <cellStyle name="Normal 88 4 3" xfId="28074" xr:uid="{E252F553-1B55-47E2-9A55-0E39364FF423}"/>
    <cellStyle name="Normal 88 4 3 2" xfId="28075" xr:uid="{5330D30A-9919-47E7-8246-4C83ACE41D60}"/>
    <cellStyle name="Normal 88 4 3 2 2" xfId="28076" xr:uid="{D95D29AE-1AFC-40F4-8EFB-4D225F9F5E92}"/>
    <cellStyle name="Normal 88 4 3 3" xfId="28077" xr:uid="{64C8E859-2145-4A2B-B989-ECA3F7230BA8}"/>
    <cellStyle name="Normal 88 4 3 3 2" xfId="28078" xr:uid="{F34F1F2F-EC3A-4293-8F7B-EF8E51576C85}"/>
    <cellStyle name="Normal 88 4 3 4" xfId="28079" xr:uid="{C53CB8F8-0C59-42A9-88C7-7DA26B80090F}"/>
    <cellStyle name="Normal 88 4 3_PP" xfId="28080" xr:uid="{1D6A0182-E8E6-4DEB-ADCF-A96E0C13D82A}"/>
    <cellStyle name="Normal 88 4 4" xfId="28081" xr:uid="{363A4862-87DF-4090-843A-D773BEA7174B}"/>
    <cellStyle name="Normal 88 4 4 2" xfId="28082" xr:uid="{B0C378F8-2C8E-4480-8CFB-00269431F2C7}"/>
    <cellStyle name="Normal 88 4 5" xfId="28083" xr:uid="{367FA3F7-704B-43C9-926F-67CA5E2878D9}"/>
    <cellStyle name="Normal 88 4 5 2" xfId="28084" xr:uid="{D3246FEC-6B55-4427-91B4-409D3B8B0556}"/>
    <cellStyle name="Normal 88 4 6" xfId="28085" xr:uid="{D40A0EEF-DA23-4388-B177-C32599295284}"/>
    <cellStyle name="Normal 88 4_(2) SPGD Actuals" xfId="28086" xr:uid="{CF66C1AD-8210-416E-89F4-4515A048BA57}"/>
    <cellStyle name="Normal 88 5" xfId="28087" xr:uid="{24324B96-0FEB-44F0-BA68-F104D9F19B55}"/>
    <cellStyle name="Normal 88 5 2" xfId="28088" xr:uid="{240C0CF8-AE1E-4BD6-8466-A9298311FB45}"/>
    <cellStyle name="Normal 88 5 2 2" xfId="28089" xr:uid="{C7CAAD36-5C17-4FF5-8910-B38A357AA4C7}"/>
    <cellStyle name="Normal 88 5 2 2 2" xfId="28090" xr:uid="{4626A002-4768-454A-84FA-CB0CB332E143}"/>
    <cellStyle name="Normal 88 5 2 3" xfId="28091" xr:uid="{D4B14CF7-DA20-464D-8CB4-B52EB08B4C6D}"/>
    <cellStyle name="Normal 88 5 2 3 2" xfId="28092" xr:uid="{93E3A244-C9F2-4A78-B4BB-0625C5CEEF8E}"/>
    <cellStyle name="Normal 88 5 2 4" xfId="28093" xr:uid="{AE39EB2C-1D3E-402D-8290-F963AE1FF849}"/>
    <cellStyle name="Normal 88 5 2_PP" xfId="28094" xr:uid="{0E52CA3E-7BB2-4042-ADBB-6A6FD707B3D1}"/>
    <cellStyle name="Normal 88 5 3" xfId="28095" xr:uid="{8FE47C2D-2556-44F0-896B-CF39AD4BC846}"/>
    <cellStyle name="Normal 88 5 3 2" xfId="28096" xr:uid="{F2FA6FF6-E48B-486D-8DF2-BD5B96867179}"/>
    <cellStyle name="Normal 88 5 3 2 2" xfId="28097" xr:uid="{EE6C2C06-5879-4580-AA8F-9DDE2BA9F23C}"/>
    <cellStyle name="Normal 88 5 3 3" xfId="28098" xr:uid="{CA6969E6-7230-459D-85B7-C6A4B84FFEDE}"/>
    <cellStyle name="Normal 88 5 3 3 2" xfId="28099" xr:uid="{BC9F44E3-4D6A-4566-BFFB-D879E83120F7}"/>
    <cellStyle name="Normal 88 5 3 4" xfId="28100" xr:uid="{9E9420C4-2F1D-4908-AED0-4770085865DB}"/>
    <cellStyle name="Normal 88 5 3_PP" xfId="28101" xr:uid="{FC748D42-7D52-4076-AFA9-4C5F3EDBF259}"/>
    <cellStyle name="Normal 88 5 4" xfId="28102" xr:uid="{03F2F1EC-3155-45FD-8DE7-53915AEE923A}"/>
    <cellStyle name="Normal 88 5 4 2" xfId="28103" xr:uid="{3C045ED7-CA63-4209-ADDE-2F9911F59D52}"/>
    <cellStyle name="Normal 88 5 5" xfId="28104" xr:uid="{ADC8F6C8-12EB-4C2C-8B44-BE2B9F65DB76}"/>
    <cellStyle name="Normal 88 5 5 2" xfId="28105" xr:uid="{8F2EDC27-6132-4A07-A2C2-ECAC89386432}"/>
    <cellStyle name="Normal 88 5 6" xfId="28106" xr:uid="{85B5DC73-CFF6-4407-82F3-9404E9F96E55}"/>
    <cellStyle name="Normal 88 5_(2) SPGD Actuals" xfId="28107" xr:uid="{674EB2EF-D4CB-4138-809C-5E6E3F5579F8}"/>
    <cellStyle name="Normal 88 6" xfId="28108" xr:uid="{6105ED79-1B87-47F5-8F69-5D6BAEFF4F59}"/>
    <cellStyle name="Normal 88 6 2" xfId="28109" xr:uid="{2885E4AA-D5A0-4198-B946-7E2D1CD17ED7}"/>
    <cellStyle name="Normal 88 6 2 2" xfId="28110" xr:uid="{008F3AEA-0DB8-4C13-9DD9-562084D56D4E}"/>
    <cellStyle name="Normal 88 6 3" xfId="28111" xr:uid="{0321731A-47F8-4F26-9AB7-B765D8B174E1}"/>
    <cellStyle name="Normal 88 6 3 2" xfId="28112" xr:uid="{891A6C2B-2AB0-4B46-A43D-075C2978BEDB}"/>
    <cellStyle name="Normal 88 6 4" xfId="28113" xr:uid="{138F2D33-BCC7-4C91-990C-B759390F548B}"/>
    <cellStyle name="Normal 88 6_PP" xfId="28114" xr:uid="{90F883BD-2A4D-40EA-AF61-F1BE6F07E121}"/>
    <cellStyle name="Normal 88 7" xfId="28115" xr:uid="{39FB0E72-BD50-4077-BA79-05375B7694AA}"/>
    <cellStyle name="Normal 88 7 2" xfId="28116" xr:uid="{0904385A-499A-4BE9-BEA3-4DC6D8486FE8}"/>
    <cellStyle name="Normal 88 7_PP" xfId="28117" xr:uid="{4B1D3AD6-10CA-4D6C-A51A-43145CE6EB0F}"/>
    <cellStyle name="Normal 88 8" xfId="28118" xr:uid="{D5AC91EE-F346-45B3-9468-2C2AE3BFDB6E}"/>
    <cellStyle name="Normal 88 8 2" xfId="28119" xr:uid="{AACE06DD-B10E-4847-B1E1-D9A2EC7364E7}"/>
    <cellStyle name="Normal 88 8 2 2" xfId="28120" xr:uid="{E7E77BAE-0FBE-46B8-AB03-B885B48FC9DE}"/>
    <cellStyle name="Normal 88 8 3" xfId="28121" xr:uid="{CA015F53-1A7D-4508-A3B6-59EB628877A0}"/>
    <cellStyle name="Normal 88 8 3 2" xfId="28122" xr:uid="{BBAD300C-8EFE-4A1C-AA6A-78C39047FB35}"/>
    <cellStyle name="Normal 88 8 4" xfId="28123" xr:uid="{421428D4-BAE9-403F-AEE8-AA5855C9BA20}"/>
    <cellStyle name="Normal 88 8_PP" xfId="28124" xr:uid="{8130A918-FC5F-47C0-902A-5EEE022E4143}"/>
    <cellStyle name="Normal 88 9" xfId="28125" xr:uid="{540D00C8-1D0E-41B4-84F6-2BFDE9CAA8B8}"/>
    <cellStyle name="Normal 88_(2) SPGD Actuals" xfId="28126" xr:uid="{8EDE8089-D393-48A9-94C7-2270F20BF3CF}"/>
    <cellStyle name="Normal 880" xfId="28127" xr:uid="{F9D32BBF-59FE-4484-93A8-EC90F917A188}"/>
    <cellStyle name="Normal 880 2" xfId="28128" xr:uid="{4A98CB6A-84F8-4743-A17F-94D8E03CD938}"/>
    <cellStyle name="Normal 880_PP" xfId="28129" xr:uid="{888DEEB9-F435-41DF-A916-CE1CD7089A8C}"/>
    <cellStyle name="Normal 881" xfId="28130" xr:uid="{298F6AA5-1857-4158-A102-C62A0A962876}"/>
    <cellStyle name="Normal 881 2" xfId="28131" xr:uid="{47DCBDB0-F1C3-4656-A627-50BFD01ABAB4}"/>
    <cellStyle name="Normal 881_PP" xfId="28132" xr:uid="{A9127434-1BFC-4DF5-9D8E-86F3F14A5D50}"/>
    <cellStyle name="Normal 89" xfId="28133" xr:uid="{56F481A3-E8D7-497D-A0DC-12EF34120459}"/>
    <cellStyle name="Normal 89 10" xfId="28134" xr:uid="{92C6CF48-30B4-4175-A242-F5B8E4EEFBF8}"/>
    <cellStyle name="Normal 89 10 2" xfId="28135" xr:uid="{E7857619-355D-4CE6-AE15-67029C489413}"/>
    <cellStyle name="Normal 89 10_PP" xfId="28136" xr:uid="{D898A46D-C852-45AF-9CD0-7F1203748A6F}"/>
    <cellStyle name="Normal 89 11" xfId="28137" xr:uid="{91343555-A386-4290-9002-EBE3BFDA9E73}"/>
    <cellStyle name="Normal 89 2" xfId="28138" xr:uid="{99C31757-7C77-4A48-8FB4-F2ADC552BBA6}"/>
    <cellStyle name="Normal 89 2 2" xfId="28139" xr:uid="{9C9494E2-6211-46EB-856B-7AFA1DD32613}"/>
    <cellStyle name="Normal 89 2 2 2" xfId="28140" xr:uid="{06D7D872-DC10-48E8-8EAD-5F5B29559B63}"/>
    <cellStyle name="Normal 89 2 2 2 2" xfId="28141" xr:uid="{DE14DA86-7F0F-47B9-B020-916D6CCFA840}"/>
    <cellStyle name="Normal 89 2 2 3" xfId="28142" xr:uid="{CA7FF9D3-5868-407C-B30B-B9646EF12149}"/>
    <cellStyle name="Normal 89 2 2 3 2" xfId="28143" xr:uid="{AD75DF56-BFB6-4A15-B74E-1040E644135E}"/>
    <cellStyle name="Normal 89 2 2 4" xfId="28144" xr:uid="{C8C72945-2B60-4CE7-8BCE-15B79DF39969}"/>
    <cellStyle name="Normal 89 2 2_PP" xfId="28145" xr:uid="{A0067993-D2B9-4B10-A25A-63231CA4D209}"/>
    <cellStyle name="Normal 89 2 3" xfId="28146" xr:uid="{983C97A0-7002-48AC-9ADD-46BAD2F52609}"/>
    <cellStyle name="Normal 89 2 3 2" xfId="28147" xr:uid="{EAFCF51F-2526-41C3-A234-8E78ED77F8F0}"/>
    <cellStyle name="Normal 89 2 3 2 2" xfId="28148" xr:uid="{86AB2D89-8344-4327-8CF7-F683C6262D01}"/>
    <cellStyle name="Normal 89 2 3 3" xfId="28149" xr:uid="{4C8B5F04-F455-4F55-92A3-90BF4FD2CFA0}"/>
    <cellStyle name="Normal 89 2 3 3 2" xfId="28150" xr:uid="{12079D2A-91D8-4A8C-819B-4F46AF04892F}"/>
    <cellStyle name="Normal 89 2 3 4" xfId="28151" xr:uid="{94FC72A8-C013-4871-AEB1-D189D774245F}"/>
    <cellStyle name="Normal 89 2 3_PP" xfId="28152" xr:uid="{397E3EEE-A0D0-4D05-B23B-16EE36F43133}"/>
    <cellStyle name="Normal 89 2 4" xfId="28153" xr:uid="{E5B304CE-1326-4813-829C-0E00D6D28071}"/>
    <cellStyle name="Normal 89 2_(2) SPGD Actuals" xfId="28154" xr:uid="{F0303071-93A9-43F9-94EF-81E34288D23A}"/>
    <cellStyle name="Normal 89 3" xfId="28155" xr:uid="{8D02D262-92B7-43A3-9C4D-024A6E7D9A10}"/>
    <cellStyle name="Normal 89 3 2" xfId="28156" xr:uid="{E07D440F-7A41-4862-9264-B80C0D5F2607}"/>
    <cellStyle name="Normal 89 3 2 2" xfId="28157" xr:uid="{F147D8BD-9CD6-4255-93D6-AFE7ACA88E86}"/>
    <cellStyle name="Normal 89 3 2 2 2" xfId="28158" xr:uid="{CF93C75E-AB27-4B80-AF79-78464827E8D3}"/>
    <cellStyle name="Normal 89 3 2 3" xfId="28159" xr:uid="{E4065EBB-AF1D-4D5E-A022-B5B53E76076C}"/>
    <cellStyle name="Normal 89 3 2 3 2" xfId="28160" xr:uid="{B0017DEF-BDB2-4A87-BD0B-C94BBB702636}"/>
    <cellStyle name="Normal 89 3 2_PP" xfId="28161" xr:uid="{FF9D1BB9-8B27-4D19-894F-E543273DD67D}"/>
    <cellStyle name="Normal 89 3 3" xfId="28162" xr:uid="{7C6D4F65-A91A-41C2-9D9E-A04D992D9311}"/>
    <cellStyle name="Normal 89 3 3 2" xfId="28163" xr:uid="{247D739C-EA8B-4F7C-873A-11C9D0DB59D4}"/>
    <cellStyle name="Normal 89 3 3 2 2" xfId="28164" xr:uid="{945B7609-17D6-4029-B62C-292A2C96A045}"/>
    <cellStyle name="Normal 89 3 3 3" xfId="28165" xr:uid="{11E7EA78-4137-4BA1-A9E2-B02625FE4D77}"/>
    <cellStyle name="Normal 89 3 3 3 2" xfId="28166" xr:uid="{BCBCF997-FBD1-4933-92E7-31A6CA7A32B0}"/>
    <cellStyle name="Normal 89 3 3 4" xfId="28167" xr:uid="{AAB78A18-20A8-4AE7-926F-DDDDAEA56DBC}"/>
    <cellStyle name="Normal 89 3 3_PP" xfId="28168" xr:uid="{93E94CDD-0617-4969-8240-B57A1FAB84B7}"/>
    <cellStyle name="Normal 89 3 4" xfId="28169" xr:uid="{4059C968-F78A-4413-9DBD-C1EB9B45FB06}"/>
    <cellStyle name="Normal 89 3 4 2" xfId="28170" xr:uid="{4765AD35-1098-4BE9-BFBB-846874875E4A}"/>
    <cellStyle name="Normal 89 3 4_PP" xfId="28171" xr:uid="{2EC5114B-11B2-4815-A919-43C6B92766ED}"/>
    <cellStyle name="Normal 89 3 5" xfId="28172" xr:uid="{BABA27F2-D9A6-498E-8E37-F4490C0DEBEA}"/>
    <cellStyle name="Normal 89 3_(2) SPGD Actuals" xfId="28173" xr:uid="{42F5F9FB-BA5A-4704-87A4-547EC5667844}"/>
    <cellStyle name="Normal 89 4" xfId="28174" xr:uid="{E24ACEC4-3EF5-4E23-9407-B6320207AECE}"/>
    <cellStyle name="Normal 89 4 2" xfId="28175" xr:uid="{7E18CF17-D3EF-4E71-8FC6-E03C0CF4A341}"/>
    <cellStyle name="Normal 89 4 2 2" xfId="28176" xr:uid="{AF1D1F3F-F1FB-4093-AEBB-49A39E64EC35}"/>
    <cellStyle name="Normal 89 4 2 2 2" xfId="28177" xr:uid="{3A7CB096-A842-437D-8A80-E7231EBB02E4}"/>
    <cellStyle name="Normal 89 4 2 3" xfId="28178" xr:uid="{7FD25F14-5DD8-410E-A0B8-D4FC5D4439E4}"/>
    <cellStyle name="Normal 89 4 2 3 2" xfId="28179" xr:uid="{7FBC13D1-C6E3-4343-BC9B-CA435F532742}"/>
    <cellStyle name="Normal 89 4 2 4" xfId="28180" xr:uid="{B61C8153-54CF-4976-BE95-18DF9B79C977}"/>
    <cellStyle name="Normal 89 4 2_PP" xfId="28181" xr:uid="{4B9FCB57-9181-4624-8022-8142EF309FDC}"/>
    <cellStyle name="Normal 89 4 3" xfId="28182" xr:uid="{72F4CD54-FDFB-40C6-B768-52017A3D82A2}"/>
    <cellStyle name="Normal 89 4 3 2" xfId="28183" xr:uid="{3D38C8DB-82A2-4982-B57F-5C05C95E0775}"/>
    <cellStyle name="Normal 89 4 3 2 2" xfId="28184" xr:uid="{937D9A08-9CC4-4F70-9CF8-99EFA707DF88}"/>
    <cellStyle name="Normal 89 4 3 3" xfId="28185" xr:uid="{846D7CA8-8D7F-49BB-BDA5-88E0D4224F04}"/>
    <cellStyle name="Normal 89 4 3 3 2" xfId="28186" xr:uid="{76691FC7-86B8-49E0-B8C3-4AF7D59F6B2C}"/>
    <cellStyle name="Normal 89 4 3 4" xfId="28187" xr:uid="{1A9A496F-B1DC-45A6-96EF-29A22CDA7208}"/>
    <cellStyle name="Normal 89 4 3_PP" xfId="28188" xr:uid="{E04CF28E-96E4-4496-B34F-0ED6F416050E}"/>
    <cellStyle name="Normal 89 4 4" xfId="28189" xr:uid="{209B1D65-B53C-4C34-A030-61FAE46C2B2E}"/>
    <cellStyle name="Normal 89 4 5" xfId="28190" xr:uid="{2FFEAAB4-B6E7-4C89-A4EE-38F9300382CF}"/>
    <cellStyle name="Normal 89 4_(2) SPGD Actuals" xfId="28191" xr:uid="{7D1F42CD-307A-49AD-83EF-19A9F8F7FBC8}"/>
    <cellStyle name="Normal 89 5" xfId="28192" xr:uid="{EBADB87A-EB24-4F30-9414-B25487617289}"/>
    <cellStyle name="Normal 89 5 2" xfId="28193" xr:uid="{FF952C84-E582-45A7-BF99-A8F1586B77E2}"/>
    <cellStyle name="Normal 89 5 2 2" xfId="28194" xr:uid="{0CCF8ED0-06A9-42EB-9A33-5FF4012E4065}"/>
    <cellStyle name="Normal 89 5 2 2 2" xfId="28195" xr:uid="{613BC105-BA01-47A7-84C4-CA61E37CCCE8}"/>
    <cellStyle name="Normal 89 5 2 3" xfId="28196" xr:uid="{8E677BD9-1B60-40B2-9990-4942DF30AA94}"/>
    <cellStyle name="Normal 89 5 2 3 2" xfId="28197" xr:uid="{652A156F-FA6B-424E-B28D-90B2736BD7B0}"/>
    <cellStyle name="Normal 89 5 2 4" xfId="28198" xr:uid="{E2050BDC-6A02-4EEB-8C3C-456D441FD0E9}"/>
    <cellStyle name="Normal 89 5 2_PP" xfId="28199" xr:uid="{2570EF43-82F0-4268-BBA2-5D55688EB496}"/>
    <cellStyle name="Normal 89 5 3" xfId="28200" xr:uid="{AF673C7A-3F45-4CB7-9EAE-2C3395029737}"/>
    <cellStyle name="Normal 89 5 3 2" xfId="28201" xr:uid="{1F9B1834-DDB2-4EAC-BDBE-0547EE323B74}"/>
    <cellStyle name="Normal 89 5 3 2 2" xfId="28202" xr:uid="{54F1FB7B-E208-4824-AD44-E39FB63E56B6}"/>
    <cellStyle name="Normal 89 5 3 3" xfId="28203" xr:uid="{878DA8BD-72ED-4C09-B8D1-E89BEC718930}"/>
    <cellStyle name="Normal 89 5 3 3 2" xfId="28204" xr:uid="{41F653C3-8698-445E-BAAA-C757B6DF8984}"/>
    <cellStyle name="Normal 89 5 3 4" xfId="28205" xr:uid="{B83214F0-DF17-4EEC-91FC-E9BE368B7EB7}"/>
    <cellStyle name="Normal 89 5 3_PP" xfId="28206" xr:uid="{59FC5E98-D67B-407B-97BE-F4C1B4DEAAC2}"/>
    <cellStyle name="Normal 89 5 4" xfId="28207" xr:uid="{3CA2D2AA-C6CB-4431-BECB-3CBF9897252F}"/>
    <cellStyle name="Normal 89 5 4 2" xfId="28208" xr:uid="{408EE4B2-4CBD-4CDB-BF54-398C3CB1D9FC}"/>
    <cellStyle name="Normal 89 5 5" xfId="28209" xr:uid="{27528960-8912-457B-9F62-A96DEEBC8A43}"/>
    <cellStyle name="Normal 89 5 5 2" xfId="28210" xr:uid="{44E5FCFF-CC68-46D3-B58D-D7E3EF5AD53A}"/>
    <cellStyle name="Normal 89 5 6" xfId="28211" xr:uid="{814FD9DC-8E36-4F9E-847A-8156AF48C7DE}"/>
    <cellStyle name="Normal 89 5_(2) SPGD Actuals" xfId="28212" xr:uid="{84405095-FED3-4146-B74E-54F90A66A806}"/>
    <cellStyle name="Normal 89 6" xfId="28213" xr:uid="{8A92FE68-0816-4060-8E5A-52EA1BF07C59}"/>
    <cellStyle name="Normal 89 6 2" xfId="28214" xr:uid="{E5C214B5-6A0C-4A5E-AA31-160CAC33C252}"/>
    <cellStyle name="Normal 89 6 2 2" xfId="28215" xr:uid="{D3F65834-9A2C-4697-B6D8-D2954C76CD50}"/>
    <cellStyle name="Normal 89 6 3" xfId="28216" xr:uid="{EF9DE1C3-BB4B-412E-A0B4-A299D4CD446F}"/>
    <cellStyle name="Normal 89 6 3 2" xfId="28217" xr:uid="{94850EDF-CA4F-40A0-ABD7-DFEA3B780D8C}"/>
    <cellStyle name="Normal 89 6 4" xfId="28218" xr:uid="{32CFC5EA-806F-48C1-AB71-270D88DCFE6A}"/>
    <cellStyle name="Normal 89 6_PP" xfId="28219" xr:uid="{F0E45083-C267-4EA2-B3E7-44E5C325FD0E}"/>
    <cellStyle name="Normal 89 7" xfId="28220" xr:uid="{E269B2FE-895C-4607-9ED0-D148ECACD0C8}"/>
    <cellStyle name="Normal 89 7 2" xfId="28221" xr:uid="{B97B8481-C068-49A1-9E86-A1A5FDD85A04}"/>
    <cellStyle name="Normal 89 7_PP" xfId="28222" xr:uid="{A863031A-848D-434B-B5D8-4D5D8FD8B38F}"/>
    <cellStyle name="Normal 89 8" xfId="28223" xr:uid="{D1EBF432-39CE-406B-B8B0-0A2100CEB2DB}"/>
    <cellStyle name="Normal 89 8 2" xfId="28224" xr:uid="{F5D1EC57-4F4E-4C20-85CA-300D6105E465}"/>
    <cellStyle name="Normal 89 8 2 2" xfId="28225" xr:uid="{9EA8EF35-83B8-4135-A8B2-32E7EAEA93C6}"/>
    <cellStyle name="Normal 89 8 3" xfId="28226" xr:uid="{97460BBF-294A-4987-A41C-DFEE59EA562A}"/>
    <cellStyle name="Normal 89 8 3 2" xfId="28227" xr:uid="{062E6500-D1D8-4212-9AE9-53E03E8FFAA1}"/>
    <cellStyle name="Normal 89 8 4" xfId="28228" xr:uid="{7F529D93-5446-40F4-BBD5-D9D936F2A467}"/>
    <cellStyle name="Normal 89 8_PP" xfId="28229" xr:uid="{7DFB99AF-1400-45A0-8669-DC69CCA58312}"/>
    <cellStyle name="Normal 89 9" xfId="28230" xr:uid="{D99CF62B-2325-43C9-AFA2-D9C969304751}"/>
    <cellStyle name="Normal 89 9 2" xfId="28231" xr:uid="{FD261931-3F78-49CF-B4C3-2659B6846B45}"/>
    <cellStyle name="Normal 89 9_PP" xfId="28232" xr:uid="{17619415-D06E-4339-B83D-A15FE5829CC5}"/>
    <cellStyle name="Normal 89_(2) SPGD Actuals" xfId="28233" xr:uid="{EE59E35C-BDD3-4C05-A6C9-4C1D4C7BECFC}"/>
    <cellStyle name="Normal 9" xfId="145" xr:uid="{00000000-0005-0000-0000-0000AB000000}"/>
    <cellStyle name="Normal 9 10" xfId="28234" xr:uid="{542EA60C-42FB-4CC1-AF22-97FB757F49B5}"/>
    <cellStyle name="Normal 9 10 2" xfId="28235" xr:uid="{35C54503-E962-4F2D-874A-4B29CF8A14A0}"/>
    <cellStyle name="Normal 9 10_(5a) Budget Volume &amp; Price" xfId="28236" xr:uid="{1CDC72AE-EEE5-4401-8C88-1C5B7B4AD87F}"/>
    <cellStyle name="Normal 9 11" xfId="28237" xr:uid="{4E7D533E-0382-4696-87E4-2C148EEAEB3A}"/>
    <cellStyle name="Normal 9 11 2" xfId="28238" xr:uid="{4B4FF653-CC72-4F0A-AAC7-7CB3F68EA201}"/>
    <cellStyle name="Normal 9 11_(5a) Budget Volume &amp; Price" xfId="28239" xr:uid="{C9EA46AD-4753-4BB9-AE50-1929555E5476}"/>
    <cellStyle name="Normal 9 12" xfId="28240" xr:uid="{6EDA6F6E-B4F6-479C-B436-F1B0976C6624}"/>
    <cellStyle name="Normal 9 12 2" xfId="28241" xr:uid="{46DF46D7-15BB-46F4-9A0D-B2552526788C}"/>
    <cellStyle name="Normal 9 12_(5a) Budget Volume &amp; Price" xfId="28242" xr:uid="{D6C415B3-52AE-437D-B27E-50BF56B65BB1}"/>
    <cellStyle name="Normal 9 13" xfId="28243" xr:uid="{FC4572B9-FA28-41DA-B9E5-E87C02106588}"/>
    <cellStyle name="Normal 9 13 2" xfId="28244" xr:uid="{6A373ED4-1E2F-4A20-AC96-22A522E8F29C}"/>
    <cellStyle name="Normal 9 13_(5a) Budget Volume &amp; Price" xfId="28245" xr:uid="{2EB849B3-AC55-4643-B6CB-573C772A014A}"/>
    <cellStyle name="Normal 9 14" xfId="28246" xr:uid="{2EC2207F-8A17-4BE3-B37A-8943EE294B3B}"/>
    <cellStyle name="Normal 9 14 2" xfId="28247" xr:uid="{054F0B06-6A5A-4403-9EC4-AC6C56431E07}"/>
    <cellStyle name="Normal 9 14_(5a) Budget Volume &amp; Price" xfId="28248" xr:uid="{378C1C99-D36E-4620-A0CC-C2C52CC38E9A}"/>
    <cellStyle name="Normal 9 15" xfId="28249" xr:uid="{34281AEF-20D7-4627-892D-9A3B3EA47510}"/>
    <cellStyle name="Normal 9 15 2" xfId="28250" xr:uid="{A33DC768-F0B3-4188-8DCE-5F431A7963A4}"/>
    <cellStyle name="Normal 9 15_(5a) Budget Volume &amp; Price" xfId="28251" xr:uid="{3B18C2AA-B7E3-443F-9F3E-77F56646B7D8}"/>
    <cellStyle name="Normal 9 16" xfId="28252" xr:uid="{439C29CB-7429-4398-8201-DF4642C2405C}"/>
    <cellStyle name="Normal 9 16 2" xfId="28253" xr:uid="{587202D4-64F4-4D08-946E-4A1F1993DA93}"/>
    <cellStyle name="Normal 9 16_(5a) Budget Volume &amp; Price" xfId="28254" xr:uid="{DA0F1917-EE9C-4443-A9F3-A5DD9FFEE40A}"/>
    <cellStyle name="Normal 9 17" xfId="28255" xr:uid="{A3A5BE70-632C-46F0-A4D1-9B442D10DE6B}"/>
    <cellStyle name="Normal 9 17 2" xfId="28256" xr:uid="{BC8B02AB-9FBA-42E9-A82C-928416E37946}"/>
    <cellStyle name="Normal 9 17_(5a) Budget Volume &amp; Price" xfId="28257" xr:uid="{6F981979-95F7-4ED3-A6FE-4D6EB9F178F1}"/>
    <cellStyle name="Normal 9 18" xfId="28258" xr:uid="{81A2736B-18D0-47DA-BA6B-BB438B5484E1}"/>
    <cellStyle name="Normal 9 18 2" xfId="28259" xr:uid="{C9E15F39-2D8D-40DD-AA27-1D25ECC7EA96}"/>
    <cellStyle name="Normal 9 18_(5a) Budget Volume &amp; Price" xfId="28260" xr:uid="{47383ADE-1C27-4B58-A748-ABA131318C10}"/>
    <cellStyle name="Normal 9 19" xfId="28261" xr:uid="{56E5E878-6383-4A4A-96FB-476A91603B9F}"/>
    <cellStyle name="Normal 9 19 2" xfId="28262" xr:uid="{77B61C46-1B80-46CE-863E-534F55E0CF2E}"/>
    <cellStyle name="Normal 9 19_(5a) Budget Volume &amp; Price" xfId="28263" xr:uid="{47587362-C210-47C8-BC95-FB312C1EC955}"/>
    <cellStyle name="Normal 9 2" xfId="28264" xr:uid="{F6CCFADF-0D7B-46BD-8A89-49E3345616FC}"/>
    <cellStyle name="Normal 9 2 10" xfId="28265" xr:uid="{C97EA4F5-B56F-4C8C-B964-7BBEE95E31D9}"/>
    <cellStyle name="Normal 9 2 10 2" xfId="28266" xr:uid="{C46371F5-EC2B-4050-90A2-3EC7A87634B7}"/>
    <cellStyle name="Normal 9 2 10_PP" xfId="28267" xr:uid="{4868CA0F-04C3-4A06-8769-5B0B9A6AFB61}"/>
    <cellStyle name="Normal 9 2 11" xfId="28268" xr:uid="{0365F8E3-923C-4EF0-AC80-8ED92A7EA8F8}"/>
    <cellStyle name="Normal 9 2 2" xfId="28269" xr:uid="{53E8D153-3ADD-4603-A599-955E2573D0D5}"/>
    <cellStyle name="Normal 9 2 2 2" xfId="28270" xr:uid="{3BFFE3BD-C82B-4A65-816C-E066BDCC1453}"/>
    <cellStyle name="Normal 9 2 2 2 2" xfId="28271" xr:uid="{08E89F5D-2DF0-4797-BC8B-0BFC2138B207}"/>
    <cellStyle name="Normal 9 2 2 2 2 2" xfId="28272" xr:uid="{B52797C3-1172-48CE-BEE2-D23E42E8F4D0}"/>
    <cellStyle name="Normal 9 2 2 2 2_PP" xfId="28273" xr:uid="{B5BACAEE-4D94-409D-93CF-91AF550C46A4}"/>
    <cellStyle name="Normal 9 2 2 2 3" xfId="28274" xr:uid="{6F8D7D94-D832-4F9A-924E-3C376A412C0D}"/>
    <cellStyle name="Normal 9 2 2 2 3 2" xfId="28275" xr:uid="{6CCDDE6F-3E02-45A7-8C29-B60B268D2BC4}"/>
    <cellStyle name="Normal 9 2 2 2 4" xfId="28276" xr:uid="{ADEF2F00-7DEC-41B4-9719-BFD2A382C77C}"/>
    <cellStyle name="Normal 9 2 2 2_(1a) Income Statement YTD" xfId="28277" xr:uid="{EA76C177-6E64-421C-AE9F-48ECD39E3CF5}"/>
    <cellStyle name="Normal 9 2 2 3" xfId="28278" xr:uid="{D2707818-DF50-4C0A-8936-E5AF32B0CFB6}"/>
    <cellStyle name="Normal 9 2 2 3 2" xfId="28279" xr:uid="{5C6F191B-D913-4C8F-BCA4-CC9AF6579715}"/>
    <cellStyle name="Normal 9 2 2 3 2 2" xfId="28280" xr:uid="{23BAA763-E092-499F-AD5A-9FE2FF3741C6}"/>
    <cellStyle name="Normal 9 2 2 3 3" xfId="28281" xr:uid="{ADE050F1-2B44-4F24-B845-BB398B217DCA}"/>
    <cellStyle name="Normal 9 2 2 3 3 2" xfId="28282" xr:uid="{5250DB85-2C30-4602-B6A7-3BEE17BC7CEC}"/>
    <cellStyle name="Normal 9 2 2 3 4" xfId="28283" xr:uid="{35D9167D-0B9B-4FD6-A3D3-96B3D6464478}"/>
    <cellStyle name="Normal 9 2 2 3_PP" xfId="28284" xr:uid="{686012D9-7158-4A58-83D9-55E241448DB5}"/>
    <cellStyle name="Normal 9 2 2 4" xfId="28285" xr:uid="{FA92E5E7-AD41-4801-9E3C-0EFDA68B30FF}"/>
    <cellStyle name="Normal 9 2 2 5" xfId="28286" xr:uid="{49327423-DA9D-4A02-88CB-3D0AB14D1ACB}"/>
    <cellStyle name="Normal 9 2 2_(1) Control" xfId="28287" xr:uid="{428F272C-33C7-46DD-853E-4A55FAF36DC6}"/>
    <cellStyle name="Normal 9 2 3" xfId="28288" xr:uid="{B892ED74-277A-44F8-A25C-77887B80A346}"/>
    <cellStyle name="Normal 9 2 3 2" xfId="28289" xr:uid="{889482AF-652B-4587-92F9-A794565DE17D}"/>
    <cellStyle name="Normal 9 2 3 2 2" xfId="28290" xr:uid="{4CB2FF1F-6B40-425B-9FE9-527C78A2CB1E}"/>
    <cellStyle name="Normal 9 2 3 2 2 2" xfId="28291" xr:uid="{B8140568-8D56-41B7-92DD-0F6481866369}"/>
    <cellStyle name="Normal 9 2 3 2 3" xfId="28292" xr:uid="{6507B747-AF44-4880-AFE7-122143619764}"/>
    <cellStyle name="Normal 9 2 3 2 3 2" xfId="28293" xr:uid="{3C7AC03A-4712-4042-B624-8138D045DB7C}"/>
    <cellStyle name="Normal 9 2 3 2 4" xfId="28294" xr:uid="{25A8D642-76AA-485B-B354-4BACDEA18E68}"/>
    <cellStyle name="Normal 9 2 3 2_PP" xfId="28295" xr:uid="{B1642C4E-F1B1-4D56-8A4E-3C98152F01C0}"/>
    <cellStyle name="Normal 9 2 3 3" xfId="28296" xr:uid="{648665E0-DEDB-4E36-AA66-8F19C447D4CB}"/>
    <cellStyle name="Normal 9 2 3 3 2" xfId="28297" xr:uid="{934F38F2-FA57-44A3-A43E-2FBF03801567}"/>
    <cellStyle name="Normal 9 2 3 3 2 2" xfId="28298" xr:uid="{FF1EEF1F-64A9-46BA-B84E-7C2202B1046B}"/>
    <cellStyle name="Normal 9 2 3 3 3" xfId="28299" xr:uid="{70E6ED72-D6A3-42DB-988F-092BC3DF74B1}"/>
    <cellStyle name="Normal 9 2 3 3 3 2" xfId="28300" xr:uid="{438E2D35-431B-44DE-9617-736814B846CF}"/>
    <cellStyle name="Normal 9 2 3 3 4" xfId="28301" xr:uid="{6131A910-40A5-4309-8F69-B39A7C1AEBD2}"/>
    <cellStyle name="Normal 9 2 3 3_PP" xfId="28302" xr:uid="{4E888C59-A9A9-47EC-BECD-08344A41D164}"/>
    <cellStyle name="Normal 9 2 3 4" xfId="28303" xr:uid="{493B539A-1EC7-4A0E-87DB-ECAC48CA1149}"/>
    <cellStyle name="Normal 9 2 3 4 2" xfId="28304" xr:uid="{6245AD7D-5423-417E-A7C4-AE9C72DEF881}"/>
    <cellStyle name="Normal 9 2 3 5" xfId="28305" xr:uid="{AD25D76C-4974-4FAB-AEAA-DE781924F5E3}"/>
    <cellStyle name="Normal 9 2 3 5 2" xfId="28306" xr:uid="{0BDFEEB5-25BA-4AAF-9F84-8320651C64AE}"/>
    <cellStyle name="Normal 9 2 3 6" xfId="28307" xr:uid="{28440308-6CCF-4E40-9B08-623A474E5983}"/>
    <cellStyle name="Normal 9 2 3_(1) Control" xfId="28308" xr:uid="{33FE3D08-7082-4ACC-94F9-243B37AC7403}"/>
    <cellStyle name="Normal 9 2 4" xfId="28309" xr:uid="{01BCEE0C-E11E-42AB-BBDA-E9D6325DE1B6}"/>
    <cellStyle name="Normal 9 2 4 2" xfId="28310" xr:uid="{9ABEC351-F30E-4245-9B1C-F27587F54A2C}"/>
    <cellStyle name="Normal 9 2 4 2 2" xfId="28311" xr:uid="{E681C686-3E68-42AF-ABD8-D8260BBBFE04}"/>
    <cellStyle name="Normal 9 2 4 2 2 2" xfId="28312" xr:uid="{124C1B9B-216D-4CAB-8C63-44C6AEEA5886}"/>
    <cellStyle name="Normal 9 2 4 2 3" xfId="28313" xr:uid="{7EC54356-0CAC-470B-B059-181503438268}"/>
    <cellStyle name="Normal 9 2 4 2 3 2" xfId="28314" xr:uid="{1A0BEF24-5F01-47D4-B481-64B58F5E008E}"/>
    <cellStyle name="Normal 9 2 4 2 4" xfId="28315" xr:uid="{586756B7-1218-4EC1-91B1-3322930DCC5C}"/>
    <cellStyle name="Normal 9 2 4 2_PP" xfId="28316" xr:uid="{07099EBE-4958-4A4C-B8C6-688778887443}"/>
    <cellStyle name="Normal 9 2 4 3" xfId="28317" xr:uid="{6DB3AA25-EA11-4532-A350-18257C4E2E40}"/>
    <cellStyle name="Normal 9 2 4 3 2" xfId="28318" xr:uid="{05A0202B-B09E-44F4-901F-DFAB9FE2AB66}"/>
    <cellStyle name="Normal 9 2 4 3 2 2" xfId="28319" xr:uid="{603AAC64-4370-434F-9AEE-F3B66D63CBCB}"/>
    <cellStyle name="Normal 9 2 4 3 3" xfId="28320" xr:uid="{168AFD66-7231-430B-8F11-93757B899112}"/>
    <cellStyle name="Normal 9 2 4 3 3 2" xfId="28321" xr:uid="{4F1373D0-8CDF-41ED-9CD3-7278D386E2FC}"/>
    <cellStyle name="Normal 9 2 4 3 4" xfId="28322" xr:uid="{BEB2332F-64F3-4471-85F2-BA45D222E191}"/>
    <cellStyle name="Normal 9 2 4 3_PP" xfId="28323" xr:uid="{FF7BF039-FEC7-46D4-BFEE-CF7D045C2E4F}"/>
    <cellStyle name="Normal 9 2 4 4" xfId="28324" xr:uid="{05C83D75-E2EE-42C5-937D-901C352382C3}"/>
    <cellStyle name="Normal 9 2 4 4 2" xfId="28325" xr:uid="{BD55D9A8-74F6-436F-9827-6F1452B1193B}"/>
    <cellStyle name="Normal 9 2 4 5" xfId="28326" xr:uid="{ACBA7CA0-BE0F-4B06-A0C8-53DE4CEA5D7B}"/>
    <cellStyle name="Normal 9 2 4 5 2" xfId="28327" xr:uid="{04196B67-609E-454A-8584-3009B84A07C5}"/>
    <cellStyle name="Normal 9 2 4 6" xfId="28328" xr:uid="{C953C219-2372-4B81-B5FB-04348D20ACB5}"/>
    <cellStyle name="Normal 9 2 4_(2) SPGD Actuals" xfId="28329" xr:uid="{990759ED-62CB-400B-8D97-AA015EA7ED86}"/>
    <cellStyle name="Normal 9 2 5" xfId="28330" xr:uid="{58DEE221-4282-414C-AC6C-DAC4F8847D0F}"/>
    <cellStyle name="Normal 9 2 5 2" xfId="28331" xr:uid="{88758110-B29D-4FF2-81B0-2664958979C9}"/>
    <cellStyle name="Normal 9 2 5 2 2" xfId="28332" xr:uid="{01649DC4-9642-4801-8BA7-3D68F7B92C0C}"/>
    <cellStyle name="Normal 9 2 5 2 2 2" xfId="28333" xr:uid="{4AC98798-4E7A-4D43-8F30-A4D0EE37144A}"/>
    <cellStyle name="Normal 9 2 5 2 3" xfId="28334" xr:uid="{26226A39-F285-45D6-AC6B-79178C141F74}"/>
    <cellStyle name="Normal 9 2 5 2 3 2" xfId="28335" xr:uid="{592AF471-465B-437D-9151-5586AA5457ED}"/>
    <cellStyle name="Normal 9 2 5 2 4" xfId="28336" xr:uid="{0BFC7DE0-CD47-4144-B712-D894EA53AD04}"/>
    <cellStyle name="Normal 9 2 5 2_PP" xfId="28337" xr:uid="{F28AE7CA-41FE-448F-8B9B-0385DBC88724}"/>
    <cellStyle name="Normal 9 2 5 3" xfId="28338" xr:uid="{A9335120-C2B2-4A0B-AB74-1F714A55C364}"/>
    <cellStyle name="Normal 9 2 5 3 2" xfId="28339" xr:uid="{7095897B-E430-46FF-827F-F8F295ED6E41}"/>
    <cellStyle name="Normal 9 2 5 3 2 2" xfId="28340" xr:uid="{D0C0EF0E-EC17-4D76-85C2-36F0AAA3FEAF}"/>
    <cellStyle name="Normal 9 2 5 3 3" xfId="28341" xr:uid="{7AC419A0-8FBF-4C63-A0D0-CC33A552E9B6}"/>
    <cellStyle name="Normal 9 2 5 3 3 2" xfId="28342" xr:uid="{B9A5046B-90FE-4099-9519-4B3D7EA24431}"/>
    <cellStyle name="Normal 9 2 5 3 4" xfId="28343" xr:uid="{C036C24F-88B7-4327-BD00-9AC880840869}"/>
    <cellStyle name="Normal 9 2 5 3_PP" xfId="28344" xr:uid="{08306B93-3D31-41D1-B6F2-E7C475ED04AC}"/>
    <cellStyle name="Normal 9 2 5 4" xfId="28345" xr:uid="{57236EDB-4C15-4FCA-8CD4-764B00D341EE}"/>
    <cellStyle name="Normal 9 2 5 4 2" xfId="28346" xr:uid="{6A49E4C4-1CD9-4BDA-9C56-64B942F6FD7D}"/>
    <cellStyle name="Normal 9 2 5 5" xfId="28347" xr:uid="{45754390-7940-4ACB-A281-F07033EEF30B}"/>
    <cellStyle name="Normal 9 2 5 5 2" xfId="28348" xr:uid="{87FEBB44-4F6A-4A5B-9538-DFF964D2F092}"/>
    <cellStyle name="Normal 9 2 5 6" xfId="28349" xr:uid="{FBF671E3-92D6-4D11-A9FE-98683236D7FD}"/>
    <cellStyle name="Normal 9 2 5_(2) SPGD Actuals" xfId="28350" xr:uid="{F17FCB93-F12C-4C73-B3CB-E3345D225543}"/>
    <cellStyle name="Normal 9 2 6" xfId="28351" xr:uid="{C8FDE2C6-A6D2-40A3-AD11-D5DA8FC4542A}"/>
    <cellStyle name="Normal 9 2 6 2" xfId="28352" xr:uid="{9D8958FF-4DD0-4AAC-8C2F-2B6F28ACF06A}"/>
    <cellStyle name="Normal 9 2 6 2 2" xfId="28353" xr:uid="{F4814FBD-1C65-4C6C-869F-938F64491370}"/>
    <cellStyle name="Normal 9 2 6 3" xfId="28354" xr:uid="{0C46382A-4726-4BAD-84F5-D5F930C30241}"/>
    <cellStyle name="Normal 9 2 6 3 2" xfId="28355" xr:uid="{C94C1754-A956-432C-AEA1-DFA67F9BA766}"/>
    <cellStyle name="Normal 9 2 6 4" xfId="28356" xr:uid="{0A0E34C7-CF97-426B-9D82-3A918BD0929E}"/>
    <cellStyle name="Normal 9 2 6_PP" xfId="28357" xr:uid="{6DA7E262-B31A-4D09-95FF-46A1D016CD4C}"/>
    <cellStyle name="Normal 9 2 7" xfId="28358" xr:uid="{B3CF951E-2608-4B87-9B03-B975EA2B80A4}"/>
    <cellStyle name="Normal 9 2 7 2" xfId="28359" xr:uid="{6E4BACA4-2392-4279-A328-B491A4AF0C14}"/>
    <cellStyle name="Normal 9 2 7 2 2" xfId="28360" xr:uid="{B430BE60-A2F9-4767-B58E-C4A28B14F809}"/>
    <cellStyle name="Normal 9 2 7 3" xfId="28361" xr:uid="{B35D9A48-299F-44E1-B180-BA2E6B8DEE7B}"/>
    <cellStyle name="Normal 9 2 7 3 2" xfId="28362" xr:uid="{EBCD451B-77AA-461A-8231-98C9E66F7AB0}"/>
    <cellStyle name="Normal 9 2 7 4" xfId="28363" xr:uid="{0CF4886E-CFC1-402B-8E60-49B0346E9561}"/>
    <cellStyle name="Normal 9 2 7_PP" xfId="28364" xr:uid="{1999C743-8CF3-407B-9E3C-F45656D39181}"/>
    <cellStyle name="Normal 9 2 8" xfId="28365" xr:uid="{1F89A37B-5A07-48C2-859E-A98F44FC77B1}"/>
    <cellStyle name="Normal 9 2 8 2" xfId="28366" xr:uid="{CEB04839-9936-47CD-A793-F4DE38A8F3D3}"/>
    <cellStyle name="Normal 9 2 8 2 2" xfId="28367" xr:uid="{AC3056FA-DD87-4594-A662-1ECA39421D91}"/>
    <cellStyle name="Normal 9 2 8 3" xfId="28368" xr:uid="{FF6DEFDC-A184-4B42-87E6-6F96709DDFB7}"/>
    <cellStyle name="Normal 9 2 8 3 2" xfId="28369" xr:uid="{B09A42CF-FACC-4949-BDDF-C635ECC9D9A6}"/>
    <cellStyle name="Normal 9 2 8 4" xfId="28370" xr:uid="{5F416662-55F6-4403-BC21-BF34EBA3212D}"/>
    <cellStyle name="Normal 9 2 8_PP" xfId="28371" xr:uid="{AC3B2B73-924F-45CF-9AFD-DA4788CEEAFA}"/>
    <cellStyle name="Normal 9 2 9" xfId="28372" xr:uid="{3704AD82-FB56-4FAA-85B2-3EB13CDD2ABB}"/>
    <cellStyle name="Normal 9 2_(1) Control" xfId="28373" xr:uid="{E050DD65-A1F7-4537-A229-730C452AA88F}"/>
    <cellStyle name="Normal 9 20" xfId="28374" xr:uid="{CCAB8393-D0DC-4B67-8542-AC0B1D2F8E3B}"/>
    <cellStyle name="Normal 9 20 2" xfId="28375" xr:uid="{670D7E5D-5E9F-434F-B197-1B36DD03D3B5}"/>
    <cellStyle name="Normal 9 20_(5a) Budget Volume &amp; Price" xfId="28376" xr:uid="{4C57732D-3700-451A-AF6C-13436210F645}"/>
    <cellStyle name="Normal 9 21" xfId="28377" xr:uid="{5803F093-F36D-4B9C-B0E7-B11ED40136B5}"/>
    <cellStyle name="Normal 9 21 2" xfId="28378" xr:uid="{FB4B3E7C-B27A-4E1B-9258-AD997AA87095}"/>
    <cellStyle name="Normal 9 21_(5a) Budget Volume &amp; Price" xfId="28379" xr:uid="{05CC61D0-C1F2-42D0-80DF-3ADC61259970}"/>
    <cellStyle name="Normal 9 22" xfId="28380" xr:uid="{D90AE512-1D2D-4142-9A4F-61CA4F8FC633}"/>
    <cellStyle name="Normal 9 22 2" xfId="28381" xr:uid="{B4F0E998-AAF2-4984-AC62-55AF9FF5EB24}"/>
    <cellStyle name="Normal 9 22_(5a) Budget Volume &amp; Price" xfId="28382" xr:uid="{DA972907-D9A2-4521-9B1A-1B5E7234032F}"/>
    <cellStyle name="Normal 9 23" xfId="28383" xr:uid="{066C4524-275F-484C-B6BD-C1F2102F6E46}"/>
    <cellStyle name="Normal 9 23 2" xfId="28384" xr:uid="{9DB266B0-5C2E-44C6-845C-D47914E193A6}"/>
    <cellStyle name="Normal 9 23_(5a) Budget Volume &amp; Price" xfId="28385" xr:uid="{67F596AA-D371-4BBB-824F-90931D8B03BA}"/>
    <cellStyle name="Normal 9 24" xfId="28386" xr:uid="{A9F63E08-FBD1-40F9-B982-69C2D809EFE7}"/>
    <cellStyle name="Normal 9 24 2" xfId="28387" xr:uid="{2BEFE8E3-D3EF-414F-B7CA-41871BF033AC}"/>
    <cellStyle name="Normal 9 24_(5a) Budget Volume &amp; Price" xfId="28388" xr:uid="{973B7C10-31CA-4F71-A426-9C68DC93C7D7}"/>
    <cellStyle name="Normal 9 25" xfId="28389" xr:uid="{825737D9-CFBE-4863-BB27-CE544BCCCE7E}"/>
    <cellStyle name="Normal 9 25 2" xfId="28390" xr:uid="{9A8528E8-78AF-473F-A784-75F82E7481EF}"/>
    <cellStyle name="Normal 9 25_(5a) Budget Volume &amp; Price" xfId="28391" xr:uid="{8127CDF0-0E94-4B83-8B56-514B3FD004CD}"/>
    <cellStyle name="Normal 9 26" xfId="28392" xr:uid="{1B71351A-13ED-42BD-AAC6-F23DA3BBDB5E}"/>
    <cellStyle name="Normal 9 26 2" xfId="28393" xr:uid="{00D42762-76EF-452D-8881-19B1CCBEA017}"/>
    <cellStyle name="Normal 9 26_(5a) Budget Volume &amp; Price" xfId="28394" xr:uid="{B266665A-E44C-4650-9850-0C51AE00D079}"/>
    <cellStyle name="Normal 9 27" xfId="28395" xr:uid="{840E81F6-C805-42EE-8D5B-E4195BA21587}"/>
    <cellStyle name="Normal 9 27 2" xfId="28396" xr:uid="{E3D7CD86-5360-4189-A4DC-251E19DFACF3}"/>
    <cellStyle name="Normal 9 27_(5a) Budget Volume &amp; Price" xfId="28397" xr:uid="{AB9F97C9-7340-4326-8B6D-7BF5E1EE7664}"/>
    <cellStyle name="Normal 9 28" xfId="28398" xr:uid="{8CB8518A-0034-4C12-BB28-E43E4760A2DA}"/>
    <cellStyle name="Normal 9 28 2" xfId="28399" xr:uid="{9DA7C20F-B121-4122-A7D8-F03E383F536E}"/>
    <cellStyle name="Normal 9 28_(5a) Budget Volume &amp; Price" xfId="28400" xr:uid="{F7B99254-CE85-4ED6-91BF-D061AEEA9F00}"/>
    <cellStyle name="Normal 9 29" xfId="28401" xr:uid="{5F2338AC-B56B-4FF7-98FE-6117072C00C6}"/>
    <cellStyle name="Normal 9 29 2" xfId="28402" xr:uid="{EBA2C9CD-A8D5-4D6A-807F-D65CA40A6ABD}"/>
    <cellStyle name="Normal 9 29_(5a) Budget Volume &amp; Price" xfId="28403" xr:uid="{B926BB80-17B9-4517-A077-D1857DCD1247}"/>
    <cellStyle name="Normal 9 3" xfId="28404" xr:uid="{890753E2-6810-47DC-9434-1C082A3248B8}"/>
    <cellStyle name="Normal 9 3 2" xfId="28405" xr:uid="{B2398C4A-5DB7-466A-879D-8CFEB303472A}"/>
    <cellStyle name="Normal 9 3 2 2" xfId="28406" xr:uid="{2D1E3113-3018-4867-B329-516F9542B3B3}"/>
    <cellStyle name="Normal 9 3 2 2 2" xfId="28407" xr:uid="{9038BD2D-0F2C-4FCA-8CEC-F0AA7FFFF92E}"/>
    <cellStyle name="Normal 9 3 2 2 2 2" xfId="28408" xr:uid="{3336E12F-7C5B-4F2E-B2F5-D8A013D87F35}"/>
    <cellStyle name="Normal 9 3 2 2 3" xfId="28409" xr:uid="{E4808115-13AB-4C71-B146-0E7D793FD62A}"/>
    <cellStyle name="Normal 9 3 2 2 3 2" xfId="28410" xr:uid="{B4DF6EF1-C244-449C-ACC3-B98BF3EA8018}"/>
    <cellStyle name="Normal 9 3 2 2 4" xfId="28411" xr:uid="{638687BD-EDC8-4EDF-BBE0-659C82F5010B}"/>
    <cellStyle name="Normal 9 3 2 2_PP" xfId="28412" xr:uid="{C9F4B7CC-2A68-42A6-A1B5-5B86E4AB67E6}"/>
    <cellStyle name="Normal 9 3 2 3" xfId="28413" xr:uid="{BDE7C821-3C87-49CB-8E8B-880B1305E261}"/>
    <cellStyle name="Normal 9 3 2 4" xfId="28414" xr:uid="{E96BCB74-70A6-4141-A29D-DED4D56378F7}"/>
    <cellStyle name="Normal 9 3 2_(1) Control" xfId="28415" xr:uid="{43777651-8BB1-4BD7-92C7-2DF519397F6B}"/>
    <cellStyle name="Normal 9 3 3" xfId="28416" xr:uid="{52D8E24E-63BB-4617-9666-834E9D7E4EF3}"/>
    <cellStyle name="Normal 9 3 3 2" xfId="28417" xr:uid="{B3064DDB-9A1E-4474-B565-DC90117364A0}"/>
    <cellStyle name="Normal 9 3 3 2 2" xfId="28418" xr:uid="{48FCA672-60B1-4CC4-BCD6-5302B7894204}"/>
    <cellStyle name="Normal 9 3 3 3" xfId="28419" xr:uid="{E57C1EE8-7B8D-448C-B905-D08C40BAD72A}"/>
    <cellStyle name="Normal 9 3 3 3 2" xfId="28420" xr:uid="{0AB5B40B-7C17-4F47-8DBA-798D3BB2DAD0}"/>
    <cellStyle name="Normal 9 3 3 4" xfId="28421" xr:uid="{08B294A5-F83F-4EBC-BAA7-60DF8F586FC2}"/>
    <cellStyle name="Normal 9 3 3_PP" xfId="28422" xr:uid="{7A0C4EC8-3B5D-40B6-A153-0CB846BA7885}"/>
    <cellStyle name="Normal 9 3 4" xfId="28423" xr:uid="{948E7FA9-E535-46A2-BB3B-4E434BE15B79}"/>
    <cellStyle name="Normal 9 3 5" xfId="28424" xr:uid="{A53939AF-188A-47B4-B6F1-56AEAC3F1D28}"/>
    <cellStyle name="Normal 9 3 6" xfId="28425" xr:uid="{0F2C67F9-1C9D-4BD9-940A-F3D0EB6E5626}"/>
    <cellStyle name="Normal 9 3_(1) Control" xfId="28426" xr:uid="{0B0149E6-20BA-4174-A50B-F4626D50ACF6}"/>
    <cellStyle name="Normal 9 30" xfId="28427" xr:uid="{FCEBA7D7-4BC0-4E47-B6B7-1F5900738B37}"/>
    <cellStyle name="Normal 9 30 2" xfId="28428" xr:uid="{15F4223B-A03C-46FD-A5DD-3D4372623776}"/>
    <cellStyle name="Normal 9 30_(5a) Budget Volume &amp; Price" xfId="28429" xr:uid="{8A1DD762-6F53-4722-A9B1-06B3EA90EFDB}"/>
    <cellStyle name="Normal 9 31" xfId="28430" xr:uid="{A213814F-71AD-4D3E-8769-F9478931BE44}"/>
    <cellStyle name="Normal 9 31 2" xfId="28431" xr:uid="{9F15675C-64A5-494D-8527-D6C02EF38664}"/>
    <cellStyle name="Normal 9 31_(5a) Budget Volume &amp; Price" xfId="28432" xr:uid="{B2F05255-7C3F-4803-8891-764B05987942}"/>
    <cellStyle name="Normal 9 32" xfId="28433" xr:uid="{E2408478-A083-4D00-804A-87B063ED4542}"/>
    <cellStyle name="Normal 9 32 2" xfId="28434" xr:uid="{85DB9553-1026-4A46-8A4E-C9514EDD86B8}"/>
    <cellStyle name="Normal 9 32_(5a) Budget Volume &amp; Price" xfId="28435" xr:uid="{EAE906CE-6ECD-4C86-8FB0-86DFBB711BC6}"/>
    <cellStyle name="Normal 9 33" xfId="28436" xr:uid="{4E25FF83-8499-4AE9-A19C-BB60AE2C9C2F}"/>
    <cellStyle name="Normal 9 33 2" xfId="28437" xr:uid="{966AAC89-F0EA-48CF-BD8A-51CB809035E5}"/>
    <cellStyle name="Normal 9 33_(5a) Budget Volume &amp; Price" xfId="28438" xr:uid="{249298B5-BCD1-4724-B0EA-630D2F68DE2F}"/>
    <cellStyle name="Normal 9 34" xfId="28439" xr:uid="{CD025DBE-3AE2-4608-A891-554C003999A8}"/>
    <cellStyle name="Normal 9 34 2" xfId="28440" xr:uid="{83E89440-BF8A-4689-B2B5-91360EC1F553}"/>
    <cellStyle name="Normal 9 34_(5a) Budget Volume &amp; Price" xfId="28441" xr:uid="{FBD8EBEF-C868-436C-A519-DFF9B7B7E9D5}"/>
    <cellStyle name="Normal 9 35" xfId="28442" xr:uid="{8FE45CD6-0A18-4748-AEBB-32E53858BFDC}"/>
    <cellStyle name="Normal 9 35 2" xfId="28443" xr:uid="{AE4EA5ED-C5B3-4D97-A952-FAE78A83084B}"/>
    <cellStyle name="Normal 9 35_(5a) Budget Volume &amp; Price" xfId="28444" xr:uid="{E696110A-93EA-49EA-B992-78C6D8A62B13}"/>
    <cellStyle name="Normal 9 36" xfId="28445" xr:uid="{61E8C658-CD72-46CF-B5B8-F0FE2EAD1E1A}"/>
    <cellStyle name="Normal 9 36 2" xfId="28446" xr:uid="{8B48436D-BA2A-4B9E-97E7-238486885B4F}"/>
    <cellStyle name="Normal 9 36_(5a) Budget Volume &amp; Price" xfId="28447" xr:uid="{57A3CE49-B2ED-4AD2-B021-A045778F419F}"/>
    <cellStyle name="Normal 9 37" xfId="28448" xr:uid="{A51E0C44-DD42-4DE3-9873-D26FB752ED75}"/>
    <cellStyle name="Normal 9 37 2" xfId="28449" xr:uid="{A074EF5A-02DE-43FE-9CA2-FCF171AAACC3}"/>
    <cellStyle name="Normal 9 37_PP" xfId="28450" xr:uid="{040F3C30-F99E-4B41-9CDD-57042EA7CE9D}"/>
    <cellStyle name="Normal 9 38" xfId="28451" xr:uid="{BADA9CB9-9EC2-4CD6-877B-9BDD92B33699}"/>
    <cellStyle name="Normal 9 39" xfId="28452" xr:uid="{F7B20FFA-4A2B-4721-9455-E272DEF64F2F}"/>
    <cellStyle name="Normal 9 39 2" xfId="28453" xr:uid="{04BE2742-25AB-4EE5-A680-47745413C0F4}"/>
    <cellStyle name="Normal 9 39_PP" xfId="28454" xr:uid="{8AF7EE89-B4BC-4543-AD82-8FE2C8170794}"/>
    <cellStyle name="Normal 9 4" xfId="28455" xr:uid="{99CB74FD-2D8F-4FE3-A026-6D2D9EA165BA}"/>
    <cellStyle name="Normal 9 4 2" xfId="28456" xr:uid="{79CEC1CE-5EC5-4ED1-9FF3-6427824244B2}"/>
    <cellStyle name="Normal 9 4 2 2" xfId="28457" xr:uid="{EA040BBB-A182-49EE-9651-AA4E1841E794}"/>
    <cellStyle name="Normal 9 4 2 2 2" xfId="28458" xr:uid="{271A0BB2-BFA5-481B-A4A0-B5DF79BEB371}"/>
    <cellStyle name="Normal 9 4 2 2 2 2" xfId="28459" xr:uid="{0682BD4A-81E5-4D3A-82DB-7958B5B98846}"/>
    <cellStyle name="Normal 9 4 2 2 3" xfId="28460" xr:uid="{95A41E2A-8EA8-4916-BCBE-D8D4A8143523}"/>
    <cellStyle name="Normal 9 4 2 2 3 2" xfId="28461" xr:uid="{9698539F-6BA0-487A-9BDD-46ECBAEADAA1}"/>
    <cellStyle name="Normal 9 4 2 2 4" xfId="28462" xr:uid="{C6FCFFED-E4D2-4E23-903B-A8F6F6C4475D}"/>
    <cellStyle name="Normal 9 4 2 2_PP" xfId="28463" xr:uid="{AD1355D3-66AF-47A8-A569-5F5C850AC089}"/>
    <cellStyle name="Normal 9 4 2 3" xfId="28464" xr:uid="{49732DA7-91FE-49C1-95A9-28E8F0791236}"/>
    <cellStyle name="Normal 9 4 2 4" xfId="28465" xr:uid="{DBA76322-B484-40D9-A02B-4BA9979552B7}"/>
    <cellStyle name="Normal 9 4 2_(1a) Quarterly" xfId="28466" xr:uid="{AFEAEA69-D7C2-4A65-9B8B-47E1A9055358}"/>
    <cellStyle name="Normal 9 4 3" xfId="28467" xr:uid="{3DA91064-730F-47BF-930C-FF0C6BFBB018}"/>
    <cellStyle name="Normal 9 4 3 2" xfId="28468" xr:uid="{B0EAEF3C-CB2F-47DF-96A2-5D2E01F9764E}"/>
    <cellStyle name="Normal 9 4 3 2 2" xfId="28469" xr:uid="{C93364F8-0127-4058-9D7E-5D041BCDA6A5}"/>
    <cellStyle name="Normal 9 4 3 3" xfId="28470" xr:uid="{DB916855-991A-43A1-BBDC-EC127CEFE4E0}"/>
    <cellStyle name="Normal 9 4 3 3 2" xfId="28471" xr:uid="{AE738E41-216E-4AAA-BC21-50AE76DEB2A4}"/>
    <cellStyle name="Normal 9 4 3 4" xfId="28472" xr:uid="{5B52AC9D-B0B0-4698-B44C-84BCE778C079}"/>
    <cellStyle name="Normal 9 4 3_PP" xfId="28473" xr:uid="{D5576DA7-8789-487A-9CA3-CFF879C86612}"/>
    <cellStyle name="Normal 9 4 4" xfId="28474" xr:uid="{7CEA5DC6-9563-4FCC-BB3E-5BD7C1B0888F}"/>
    <cellStyle name="Normal 9 4 5" xfId="28475" xr:uid="{A1143F7E-32BE-4BFD-BAAC-DDDBD55BBC87}"/>
    <cellStyle name="Normal 9 4_(1) Control" xfId="28476" xr:uid="{A629AA37-098B-49F8-AF37-1A5E5CEE24E0}"/>
    <cellStyle name="Normal 9 40" xfId="28477" xr:uid="{8C7D937D-3C6B-4C2F-81E4-D24A39C5EF7F}"/>
    <cellStyle name="Normal 9 5" xfId="28478" xr:uid="{E989CA86-2872-425D-A9BA-5796C246008D}"/>
    <cellStyle name="Normal 9 5 2" xfId="28479" xr:uid="{638D7A1B-D5A9-4CBA-9A56-4EC122F15642}"/>
    <cellStyle name="Normal 9 5 2 2" xfId="28480" xr:uid="{9904A295-BC10-4F25-A3E6-ADF5138A4212}"/>
    <cellStyle name="Normal 9 5 2 2 2" xfId="28481" xr:uid="{CA339B24-C2B2-4578-B71A-D5FCF78C6152}"/>
    <cellStyle name="Normal 9 5 2 2 2 2" xfId="28482" xr:uid="{4697D01A-94D4-4FC1-81DF-13A112717EC2}"/>
    <cellStyle name="Normal 9 5 2 2 3" xfId="28483" xr:uid="{0A7BA268-4C0F-4ED8-BAF6-6AD38BAF5733}"/>
    <cellStyle name="Normal 9 5 2 2 3 2" xfId="28484" xr:uid="{5E7BD5A3-1BF2-4DE2-AC06-B104A1FA1C20}"/>
    <cellStyle name="Normal 9 5 2 2 4" xfId="28485" xr:uid="{16BF22A8-2B85-4AD0-98A9-071AA976A1F4}"/>
    <cellStyle name="Normal 9 5 2 2_PP" xfId="28486" xr:uid="{27C2946A-2DE1-44CA-AE9E-5AD7F141DAB9}"/>
    <cellStyle name="Normal 9 5 2 3" xfId="28487" xr:uid="{70EF5D1C-CBEF-4BFC-94D1-E4F580EFD135}"/>
    <cellStyle name="Normal 9 5 2 4" xfId="28488" xr:uid="{BE355E3C-79B7-41DF-9484-DB5A11773863}"/>
    <cellStyle name="Normal 9 5 2_(1a) Quarterly" xfId="28489" xr:uid="{F8B8EF03-8423-4110-846A-BB317364C9F7}"/>
    <cellStyle name="Normal 9 5 3" xfId="28490" xr:uid="{AC401454-7AC5-477A-8105-4E0542D89C22}"/>
    <cellStyle name="Normal 9 5 3 2" xfId="28491" xr:uid="{79124314-0697-42F3-B81A-3F503BBB68F8}"/>
    <cellStyle name="Normal 9 5 3 2 2" xfId="28492" xr:uid="{19B8A34A-E995-4F77-8224-0D779062CC13}"/>
    <cellStyle name="Normal 9 5 3 3" xfId="28493" xr:uid="{777E8704-D9D9-4176-ADD7-614FB54B6D68}"/>
    <cellStyle name="Normal 9 5 3 3 2" xfId="28494" xr:uid="{EECD1DE6-688D-4CB3-883D-ECBB60D1197F}"/>
    <cellStyle name="Normal 9 5 3 4" xfId="28495" xr:uid="{D4A7E709-CC97-4C53-9425-585953EAF5B0}"/>
    <cellStyle name="Normal 9 5 3_PP" xfId="28496" xr:uid="{94405159-5185-4882-A57E-8F9561A31BA4}"/>
    <cellStyle name="Normal 9 5 4" xfId="28497" xr:uid="{F82DBBC1-3DB8-4794-983C-741917EB9AE1}"/>
    <cellStyle name="Normal 9 5 5" xfId="28498" xr:uid="{201DF60D-B380-4396-8A42-A075B3D4106C}"/>
    <cellStyle name="Normal 9 5_(1a) Quarterly" xfId="28499" xr:uid="{924B7804-995F-4774-A881-CD19D5567004}"/>
    <cellStyle name="Normal 9 6" xfId="28500" xr:uid="{51F40D92-F24A-408C-AD47-2DC67DACDC61}"/>
    <cellStyle name="Normal 9 6 2" xfId="28501" xr:uid="{1A07F068-D36D-47F8-8991-A8F47B33FC37}"/>
    <cellStyle name="Normal 9 6 2 2" xfId="28502" xr:uid="{019241B3-1F96-4116-81C0-DD0E926D86C1}"/>
    <cellStyle name="Normal 9 6 2 2 2" xfId="28503" xr:uid="{9A53A4BD-443E-4A05-8D0C-E0824BC68730}"/>
    <cellStyle name="Normal 9 6 2 2 2 2" xfId="28504" xr:uid="{E5C7F565-5B60-4EAC-9497-EDFB2FB8E31D}"/>
    <cellStyle name="Normal 9 6 2 2 3" xfId="28505" xr:uid="{7D6E3A83-4609-4FB0-9CBB-683F87231D72}"/>
    <cellStyle name="Normal 9 6 2 2 3 2" xfId="28506" xr:uid="{142D32B1-053C-4759-BAD7-F1CCA7A910AA}"/>
    <cellStyle name="Normal 9 6 2 2 4" xfId="28507" xr:uid="{75F488FA-486A-4FFC-B2A1-E458804FDCFC}"/>
    <cellStyle name="Normal 9 6 2 2_PP" xfId="28508" xr:uid="{21FD3B78-D200-4CFC-B9C1-DD7BB83AE997}"/>
    <cellStyle name="Normal 9 6 2 3" xfId="28509" xr:uid="{6C3278CE-1D11-4DD8-AE9D-3A94224E6C10}"/>
    <cellStyle name="Normal 9 6 2 4" xfId="28510" xr:uid="{D8B94C0E-E65C-44D2-A2D7-3A344B61563B}"/>
    <cellStyle name="Normal 9 6 2_(1a) Quarterly" xfId="28511" xr:uid="{BAEF9DD8-2375-498B-A3DE-8B1F73C389F3}"/>
    <cellStyle name="Normal 9 6 3" xfId="28512" xr:uid="{5111B662-526F-435B-A717-F2B7239261F1}"/>
    <cellStyle name="Normal 9 6 3 2" xfId="28513" xr:uid="{E84C1FD9-753C-491D-804D-364D1CE3D067}"/>
    <cellStyle name="Normal 9 6 3 2 2" xfId="28514" xr:uid="{43555249-BA0B-4B35-AE11-74D191B74451}"/>
    <cellStyle name="Normal 9 6 3 3" xfId="28515" xr:uid="{C05E8A76-D139-4E4E-B498-12A51120A659}"/>
    <cellStyle name="Normal 9 6 3 3 2" xfId="28516" xr:uid="{3690F988-8B40-4F39-8B11-C9A5AF277B6E}"/>
    <cellStyle name="Normal 9 6 3 4" xfId="28517" xr:uid="{9EEDE6F6-DBA0-45D3-88B9-C8371A336A25}"/>
    <cellStyle name="Normal 9 6 3_PP" xfId="28518" xr:uid="{97163238-017F-4F3A-9056-4E1DA4FCCDF8}"/>
    <cellStyle name="Normal 9 6 4" xfId="28519" xr:uid="{52255C6D-4DCD-4684-9356-BD8F54C6A9B5}"/>
    <cellStyle name="Normal 9 6 5" xfId="28520" xr:uid="{13C20FF8-F5E3-42D3-9B85-BC79328D879E}"/>
    <cellStyle name="Normal 9 6_(1a) Quarterly" xfId="28521" xr:uid="{90C05F87-94E5-4192-B3C1-6A9119241687}"/>
    <cellStyle name="Normal 9 7" xfId="28522" xr:uid="{C5E31AE3-1F78-467B-9DF7-E0AD8306A7DB}"/>
    <cellStyle name="Normal 9 7 2" xfId="28523" xr:uid="{E8B7936D-E4D4-4B7F-ADDE-19924B518255}"/>
    <cellStyle name="Normal 9 7 2 2" xfId="28524" xr:uid="{3FAFA883-96D0-416F-9981-C2EC60663B1E}"/>
    <cellStyle name="Normal 9 7 2 2 2" xfId="28525" xr:uid="{49F7E105-D83D-4FF4-A446-F6641FCB03CE}"/>
    <cellStyle name="Normal 9 7 2 2_PP" xfId="28526" xr:uid="{56BF1FC5-9D69-41E9-B6DF-BC0E9D795435}"/>
    <cellStyle name="Normal 9 7 2 3" xfId="28527" xr:uid="{44A74282-4776-4554-8C89-2ACD878A6D82}"/>
    <cellStyle name="Normal 9 7 2 4" xfId="28528" xr:uid="{C1A76120-067A-4615-9658-690211111FEB}"/>
    <cellStyle name="Normal 9 7 2_(1a) Quarterly" xfId="28529" xr:uid="{4106D556-57E1-4C31-ABE2-D38DB96E2AF2}"/>
    <cellStyle name="Normal 9 7 3" xfId="28530" xr:uid="{8E64E483-58DF-4D13-B7EC-FA8999C47DD5}"/>
    <cellStyle name="Normal 9 7 3 2" xfId="28531" xr:uid="{9BF67DD9-B202-450F-BB2E-12DBCD03F1AD}"/>
    <cellStyle name="Normal 9 7 3_PP" xfId="28532" xr:uid="{9196C8F3-BFE5-4E40-B041-E6CB3BE44E43}"/>
    <cellStyle name="Normal 9 7 4" xfId="28533" xr:uid="{E0A27D01-F6B7-4F95-95B9-458A601BD34B}"/>
    <cellStyle name="Normal 9 7 5" xfId="28534" xr:uid="{C23AFB68-164F-45EB-A86F-34CCCC88CEF8}"/>
    <cellStyle name="Normal 9 7_(1a) Quarterly" xfId="28535" xr:uid="{3E5C5DED-4623-4FF8-9DAF-E6C6D678D0F0}"/>
    <cellStyle name="Normal 9 8" xfId="28536" xr:uid="{5610F88E-0050-4495-ABE5-14A81CD1448F}"/>
    <cellStyle name="Normal 9 8 2" xfId="28537" xr:uid="{8C804E32-227C-483C-8522-DE3B5FDB0667}"/>
    <cellStyle name="Normal 9 8 2 2" xfId="28538" xr:uid="{407E5EA6-523D-442D-B84E-B5B80D4AF54C}"/>
    <cellStyle name="Normal 9 8 2_PP" xfId="28539" xr:uid="{E6AFC68F-7699-4FA7-B807-2D75CEE648A2}"/>
    <cellStyle name="Normal 9 8 3" xfId="28540" xr:uid="{AB896D2A-2A3A-467A-B66E-E5B3FAC92420}"/>
    <cellStyle name="Normal 9 8 4" xfId="28541" xr:uid="{31910B26-68F7-4973-A389-8330228E9BF0}"/>
    <cellStyle name="Normal 9 8_(1a) Quarterly" xfId="28542" xr:uid="{BC748FF2-67B9-4255-B669-9B055717806C}"/>
    <cellStyle name="Normal 9 9" xfId="28543" xr:uid="{7C056424-E1D3-44C8-A8A1-B58C9CC151D9}"/>
    <cellStyle name="Normal 9 9 2" xfId="28544" xr:uid="{B8DF1B34-C606-4664-A3ED-6DD2701B69F9}"/>
    <cellStyle name="Normal 9 9_(5a) Budget Volume &amp; Price" xfId="28545" xr:uid="{8231F27C-16F4-4F31-83C7-0F849DC96D97}"/>
    <cellStyle name="Normal 9_(1) Control" xfId="28546" xr:uid="{A372FE8C-C4E0-4E21-B7B4-8CA23DA7A2F3}"/>
    <cellStyle name="Normal 90" xfId="28547" xr:uid="{A84D3235-F743-4764-AA46-3F38B4B160DD}"/>
    <cellStyle name="Normal 90 10" xfId="28548" xr:uid="{14C965A4-8268-4775-82C3-DC3ED1D34FE9}"/>
    <cellStyle name="Normal 90 2" xfId="28549" xr:uid="{EDDEAF51-E3EF-420D-A7B8-0B659B2C9034}"/>
    <cellStyle name="Normal 90 2 2" xfId="28550" xr:uid="{85CBC18D-CBA3-48F9-85D1-1E44EC169209}"/>
    <cellStyle name="Normal 90 2 2 2" xfId="28551" xr:uid="{74631AAA-4BD8-4E48-8F3E-CE61C80DB2E3}"/>
    <cellStyle name="Normal 90 2 2 2 2" xfId="28552" xr:uid="{50330CCB-FC9D-4099-BCDF-1263F3573E8A}"/>
    <cellStyle name="Normal 90 2 2 3" xfId="28553" xr:uid="{67AD4E2C-DF29-4CC0-81C6-98B58A8BEB65}"/>
    <cellStyle name="Normal 90 2 2 3 2" xfId="28554" xr:uid="{38B8593E-2725-4ACF-9C4E-7D76D219EE78}"/>
    <cellStyle name="Normal 90 2 2 4" xfId="28555" xr:uid="{02CBE356-14A9-4FB1-90C5-E5803A2A57E2}"/>
    <cellStyle name="Normal 90 2 2_PP" xfId="28556" xr:uid="{46579EF8-5E1E-457D-9DFC-F4966A334C11}"/>
    <cellStyle name="Normal 90 2 3" xfId="28557" xr:uid="{FB90A4CF-D547-42A5-B163-E59728B623D8}"/>
    <cellStyle name="Normal 90 2 3 2" xfId="28558" xr:uid="{F1D43937-BB4C-4A16-9FEE-87969133A533}"/>
    <cellStyle name="Normal 90 2 3 2 2" xfId="28559" xr:uid="{0604AD30-44A9-41A4-9EB7-A54C7D582875}"/>
    <cellStyle name="Normal 90 2 3 3" xfId="28560" xr:uid="{AEB56D4E-2F6B-439F-80E8-BE95932DD65F}"/>
    <cellStyle name="Normal 90 2 3 3 2" xfId="28561" xr:uid="{A272E4C8-0CF6-4567-8668-AF55EA30EB6E}"/>
    <cellStyle name="Normal 90 2 3 4" xfId="28562" xr:uid="{4054748C-7894-4374-A8CC-14CEBB5F0AF9}"/>
    <cellStyle name="Normal 90 2 3_PP" xfId="28563" xr:uid="{7B5FD19C-451E-418B-ADC7-175709BA61D0}"/>
    <cellStyle name="Normal 90 2 4" xfId="28564" xr:uid="{51FCA634-7107-4E91-997E-288EF8558C6F}"/>
    <cellStyle name="Normal 90 2_(2) SPGD Actuals" xfId="28565" xr:uid="{718788B3-19B8-4B49-B973-705AEEC27B46}"/>
    <cellStyle name="Normal 90 3" xfId="28566" xr:uid="{9E2B6F3F-F4FA-43E5-ABAC-EB83E53E6412}"/>
    <cellStyle name="Normal 90 3 2" xfId="28567" xr:uid="{D8E33FD5-E7E4-4EC9-AD4C-5FB09B002C00}"/>
    <cellStyle name="Normal 90 3 2 2" xfId="28568" xr:uid="{C6A49186-8A8D-4934-9E00-A9E5BF8563CE}"/>
    <cellStyle name="Normal 90 3 2 2 2" xfId="28569" xr:uid="{05C4B9A5-AF29-4FB2-8400-1505B366AE07}"/>
    <cellStyle name="Normal 90 3 2 3" xfId="28570" xr:uid="{169986DC-B57C-4A43-9513-9D918472D874}"/>
    <cellStyle name="Normal 90 3 2 3 2" xfId="28571" xr:uid="{CC63262F-4425-4457-A97D-A3AB652B9E85}"/>
    <cellStyle name="Normal 90 3 2 4" xfId="28572" xr:uid="{EDD2A2F0-EF11-4E0B-84FF-2980D29CA3F7}"/>
    <cellStyle name="Normal 90 3 2_PP" xfId="28573" xr:uid="{88C172B5-A7C1-4CC0-B998-05320A558256}"/>
    <cellStyle name="Normal 90 3 3" xfId="28574" xr:uid="{948C7A8A-43B4-4F2C-9101-3050D8829A8A}"/>
    <cellStyle name="Normal 90 3 3 2" xfId="28575" xr:uid="{2050135A-C69E-4F96-B005-B63C9E225346}"/>
    <cellStyle name="Normal 90 3 3 2 2" xfId="28576" xr:uid="{E9ABDCF4-EECF-4249-B7BC-57C7BE8EED62}"/>
    <cellStyle name="Normal 90 3 3 3" xfId="28577" xr:uid="{FAF77676-EA7D-4F17-80A3-D0135D5E5A99}"/>
    <cellStyle name="Normal 90 3 3 3 2" xfId="28578" xr:uid="{502BA52D-7032-42FE-8187-2D6792CBAD45}"/>
    <cellStyle name="Normal 90 3 3 4" xfId="28579" xr:uid="{1C0648EC-3994-4A59-ADA7-EC4146E62F2B}"/>
    <cellStyle name="Normal 90 3 3_PP" xfId="28580" xr:uid="{C5347236-0823-4CDF-8507-46FAFCB25178}"/>
    <cellStyle name="Normal 90 3 4" xfId="28581" xr:uid="{7911313E-B969-421B-9FDC-E6B84312FE32}"/>
    <cellStyle name="Normal 90 3 4 2" xfId="28582" xr:uid="{A0CB21FA-003C-45AF-9F18-9EE546AD43C6}"/>
    <cellStyle name="Normal 90 3 5" xfId="28583" xr:uid="{86DD2342-BA6E-4334-93C3-13351D4FDEA6}"/>
    <cellStyle name="Normal 90 3 5 2" xfId="28584" xr:uid="{86787E71-062D-49E2-9DC9-8174805C0746}"/>
    <cellStyle name="Normal 90 3_(2) SPGD Actuals" xfId="28585" xr:uid="{59DB96D0-4156-4761-A4FC-48F0BCE5A699}"/>
    <cellStyle name="Normal 90 4" xfId="28586" xr:uid="{6B19457C-D316-47C2-B562-246E4F96F20A}"/>
    <cellStyle name="Normal 90 4 2" xfId="28587" xr:uid="{725C8823-FE62-480F-9E13-7BABE11201E2}"/>
    <cellStyle name="Normal 90 4 2 2" xfId="28588" xr:uid="{0F537B4A-0003-4DCB-A901-48B77D496B33}"/>
    <cellStyle name="Normal 90 4 2 2 2" xfId="28589" xr:uid="{DA3E8A32-ECD9-458F-A855-9113E3BDECA6}"/>
    <cellStyle name="Normal 90 4 2 3" xfId="28590" xr:uid="{5960A590-3DE4-4C51-8593-C7F4120E5ECE}"/>
    <cellStyle name="Normal 90 4 2 3 2" xfId="28591" xr:uid="{46FA790E-922E-4495-8EE0-4906976A360A}"/>
    <cellStyle name="Normal 90 4 2 4" xfId="28592" xr:uid="{652DA7B8-D71B-4FFE-A388-CB0A8D1C639A}"/>
    <cellStyle name="Normal 90 4 2_PP" xfId="28593" xr:uid="{7995077C-CB3B-4FA8-95A2-ECDC5755EA02}"/>
    <cellStyle name="Normal 90 4 3" xfId="28594" xr:uid="{792DCEC7-D788-4A8F-A0DA-A607CCC85508}"/>
    <cellStyle name="Normal 90 4 3 2" xfId="28595" xr:uid="{4117D118-2452-46E9-B61D-7FDDFE29DF98}"/>
    <cellStyle name="Normal 90 4 3 2 2" xfId="28596" xr:uid="{EECB1DC0-8986-4DC0-844A-FE02A2E01875}"/>
    <cellStyle name="Normal 90 4 3 3" xfId="28597" xr:uid="{E7F18FFC-672F-4C06-AF3B-99658D0259FB}"/>
    <cellStyle name="Normal 90 4 3 3 2" xfId="28598" xr:uid="{317CDF37-8B5D-4EDD-8B58-E46B56E9028E}"/>
    <cellStyle name="Normal 90 4 3 4" xfId="28599" xr:uid="{826D8B46-285A-432B-8753-ADB0D3E868F9}"/>
    <cellStyle name="Normal 90 4 3_PP" xfId="28600" xr:uid="{A2DDB07C-F553-4514-A5C6-67C9D2226E40}"/>
    <cellStyle name="Normal 90 4 4" xfId="28601" xr:uid="{6D229459-C2E6-4F87-AAD7-8473E66123E5}"/>
    <cellStyle name="Normal 90 4 4 2" xfId="28602" xr:uid="{B12DA170-258B-46EC-8B58-D20D868C6AD2}"/>
    <cellStyle name="Normal 90 4 5" xfId="28603" xr:uid="{F05081DB-56B8-498D-A617-448295EEA3A8}"/>
    <cellStyle name="Normal 90 4 5 2" xfId="28604" xr:uid="{CF594681-B090-4400-8E6A-3D4486E997AE}"/>
    <cellStyle name="Normal 90 4 6" xfId="28605" xr:uid="{7A6C9B66-58C5-483E-947D-BE93823D8831}"/>
    <cellStyle name="Normal 90 4_(2) SPGD Actuals" xfId="28606" xr:uid="{C6C0EA25-AECB-4A37-83F8-41F3E10CC34F}"/>
    <cellStyle name="Normal 90 5" xfId="28607" xr:uid="{FD9C058B-A4F7-4E73-A397-FD7648B28357}"/>
    <cellStyle name="Normal 90 5 2" xfId="28608" xr:uid="{0824AAC6-2350-4D79-A133-7158B8602214}"/>
    <cellStyle name="Normal 90 5 2 2" xfId="28609" xr:uid="{9A90CB98-5588-4CE5-8897-91BE17D55D91}"/>
    <cellStyle name="Normal 90 5 2 2 2" xfId="28610" xr:uid="{601F1691-CC99-472A-A13C-B5A3042A2660}"/>
    <cellStyle name="Normal 90 5 2 3" xfId="28611" xr:uid="{CC361F89-6D8B-4003-BF3D-2E61D331DADF}"/>
    <cellStyle name="Normal 90 5 2 3 2" xfId="28612" xr:uid="{C244AAAE-3441-456F-A5C2-C99A73797961}"/>
    <cellStyle name="Normal 90 5 2 4" xfId="28613" xr:uid="{6BE21DF0-152C-4488-8EB7-155C9D1E86C2}"/>
    <cellStyle name="Normal 90 5 2_PP" xfId="28614" xr:uid="{67B547BA-2DE0-45C7-AD69-63A5C00238BA}"/>
    <cellStyle name="Normal 90 5 3" xfId="28615" xr:uid="{042F3B23-F115-4B81-98B5-5FF8446FBFF5}"/>
    <cellStyle name="Normal 90 5 3 2" xfId="28616" xr:uid="{0738CD34-BEC3-4614-A181-83D35CC909D6}"/>
    <cellStyle name="Normal 90 5 3 2 2" xfId="28617" xr:uid="{7EADC286-08FF-4F0B-A220-091ECDF9F8C2}"/>
    <cellStyle name="Normal 90 5 3 3" xfId="28618" xr:uid="{9CC72272-9C88-4ED0-8DA9-63798C42FE51}"/>
    <cellStyle name="Normal 90 5 3 3 2" xfId="28619" xr:uid="{58A656A5-042C-438F-B3CC-A07DACC2AAD7}"/>
    <cellStyle name="Normal 90 5 3 4" xfId="28620" xr:uid="{D9270AC1-7DD9-48A6-B4B7-DDDB26D44120}"/>
    <cellStyle name="Normal 90 5 3_PP" xfId="28621" xr:uid="{3F594B0A-FE64-4001-822B-E2B67523FF6F}"/>
    <cellStyle name="Normal 90 5 4" xfId="28622" xr:uid="{65BED686-C3A2-41F6-9B39-B69FF48623A5}"/>
    <cellStyle name="Normal 90 5 4 2" xfId="28623" xr:uid="{A00D0A04-34A0-41F2-95ED-093FF7830EF0}"/>
    <cellStyle name="Normal 90 5 5" xfId="28624" xr:uid="{6470AC0E-75A9-47BA-82C3-B590DA83790C}"/>
    <cellStyle name="Normal 90 5 5 2" xfId="28625" xr:uid="{E94F0C67-E27A-4C64-B020-91DD4D629135}"/>
    <cellStyle name="Normal 90 5 6" xfId="28626" xr:uid="{CCBDBA33-D75F-4C7D-8DFE-EBE1D3AC0DF3}"/>
    <cellStyle name="Normal 90 5_(2) SPGD Actuals" xfId="28627" xr:uid="{D6237757-D006-4B20-A9D6-72F9344008BC}"/>
    <cellStyle name="Normal 90 6" xfId="28628" xr:uid="{6606B793-7BBE-477F-B86C-43D387593CBD}"/>
    <cellStyle name="Normal 90 6 2" xfId="28629" xr:uid="{EDA22577-D892-4C6C-B2DF-A198B9882548}"/>
    <cellStyle name="Normal 90 6 2 2" xfId="28630" xr:uid="{B98BA4F5-E4DF-4639-A9D2-11109542387B}"/>
    <cellStyle name="Normal 90 6 3" xfId="28631" xr:uid="{EA0A9D61-3D2A-42BC-AB92-ACA776A633F9}"/>
    <cellStyle name="Normal 90 6 3 2" xfId="28632" xr:uid="{1187A92F-7D03-48F3-958A-EACC1F66784C}"/>
    <cellStyle name="Normal 90 6 4" xfId="28633" xr:uid="{0EC12DBA-C1FC-41A0-AD72-D367A47A1474}"/>
    <cellStyle name="Normal 90 6_PP" xfId="28634" xr:uid="{704CCF34-906B-4C0B-98B4-ADAC5AE9C9EE}"/>
    <cellStyle name="Normal 90 7" xfId="28635" xr:uid="{FD32E476-72C4-4832-9FE2-5A0D64B231B9}"/>
    <cellStyle name="Normal 90 7 2" xfId="28636" xr:uid="{C16FE1E8-BDD2-4CDE-A4C6-AEB86E1F7AF3}"/>
    <cellStyle name="Normal 90 7_PP" xfId="28637" xr:uid="{71DE683A-696E-4171-BBD9-2D78368E3934}"/>
    <cellStyle name="Normal 90 8" xfId="28638" xr:uid="{E21DD360-5BB9-4B60-A544-595C3857FCD5}"/>
    <cellStyle name="Normal 90 8 2" xfId="28639" xr:uid="{FD7180A3-C464-442B-96EA-742A47152878}"/>
    <cellStyle name="Normal 90 8 2 2" xfId="28640" xr:uid="{FFEA4D62-B0F6-4927-BCC6-486A3574B2C4}"/>
    <cellStyle name="Normal 90 8 3" xfId="28641" xr:uid="{2B9EBF6C-D5B3-4527-85DC-4F601F2CDCE1}"/>
    <cellStyle name="Normal 90 8 3 2" xfId="28642" xr:uid="{4B77643E-2504-4F6E-8917-1D5325E01699}"/>
    <cellStyle name="Normal 90 8 4" xfId="28643" xr:uid="{55F581DB-78AA-40C9-AC80-57F9897DF218}"/>
    <cellStyle name="Normal 90 8_PP" xfId="28644" xr:uid="{19C4DFD2-8D5F-4690-897F-36EF23C74276}"/>
    <cellStyle name="Normal 90 9" xfId="28645" xr:uid="{B01393AF-D01C-4DCA-A13B-E26B25CD67BC}"/>
    <cellStyle name="Normal 90_(2) SPGD Actuals" xfId="28646" xr:uid="{858C4D84-4926-4168-8904-93951C761754}"/>
    <cellStyle name="Normal 91" xfId="28647" xr:uid="{90F51D59-F306-45B3-96AC-B60F0066EA8E}"/>
    <cellStyle name="Normal 91 10" xfId="28648" xr:uid="{8C827D28-3C69-46B0-A93B-CC4AA4A1738A}"/>
    <cellStyle name="Normal 91 2" xfId="28649" xr:uid="{DA6AD1AA-D5BC-40CF-A5BA-E31FBD49A4E3}"/>
    <cellStyle name="Normal 91 2 2" xfId="28650" xr:uid="{00D2B753-08A0-4B6B-9AF3-618D15D4CC07}"/>
    <cellStyle name="Normal 91 2 2 2" xfId="28651" xr:uid="{7D2DF8AE-F8EC-4D62-8274-BAD1C04D137A}"/>
    <cellStyle name="Normal 91 2 2 2 2" xfId="28652" xr:uid="{255605D5-E4EA-4E12-A7E9-1B7274F46911}"/>
    <cellStyle name="Normal 91 2 2 3" xfId="28653" xr:uid="{7D817BB0-95B9-4E56-BAC5-3920DBCCD41C}"/>
    <cellStyle name="Normal 91 2 2 3 2" xfId="28654" xr:uid="{5FC3986F-31DB-43BB-98DD-C3D0054FB383}"/>
    <cellStyle name="Normal 91 2 2 4" xfId="28655" xr:uid="{2B7EB5CD-26D3-424B-99A5-8CC4BD9B73DA}"/>
    <cellStyle name="Normal 91 2 2_PP" xfId="28656" xr:uid="{469BE970-87EE-4482-958A-0F11DAF92DA7}"/>
    <cellStyle name="Normal 91 2 3" xfId="28657" xr:uid="{B367F97A-8B37-42A6-BD11-CF941CD87892}"/>
    <cellStyle name="Normal 91 2 3 2" xfId="28658" xr:uid="{50B5C676-5B46-4183-B7D8-B1677FCCA513}"/>
    <cellStyle name="Normal 91 2 3 2 2" xfId="28659" xr:uid="{386743D7-A488-4DA2-8EBC-79BE4A793E59}"/>
    <cellStyle name="Normal 91 2 3 3" xfId="28660" xr:uid="{9F209AE1-C5AE-4FB6-8CFD-D1225B0931F4}"/>
    <cellStyle name="Normal 91 2 3 3 2" xfId="28661" xr:uid="{744A2B05-885F-4C19-80AE-CBCBEE550CEB}"/>
    <cellStyle name="Normal 91 2 3 4" xfId="28662" xr:uid="{0B9D6F0A-E8EF-4159-A39C-E23CC9B4167A}"/>
    <cellStyle name="Normal 91 2 3_PP" xfId="28663" xr:uid="{C30E5FDB-696C-4B29-A7A8-1D21A36C2F44}"/>
    <cellStyle name="Normal 91 2 4" xfId="28664" xr:uid="{DFB64153-BEC0-4BB0-A432-37228D88D498}"/>
    <cellStyle name="Normal 91 2_(2) SPGD Actuals" xfId="28665" xr:uid="{D454AD20-D38F-4AFB-A148-A25C3C179F76}"/>
    <cellStyle name="Normal 91 3" xfId="28666" xr:uid="{CCA79710-5F69-4958-A431-99CBEF7533D9}"/>
    <cellStyle name="Normal 91 3 2" xfId="28667" xr:uid="{982BBED8-82D9-4BD5-B186-F8F02D29CA1A}"/>
    <cellStyle name="Normal 91 3 2 2" xfId="28668" xr:uid="{DC87A0F7-2F1F-4D5B-9FA1-067A464B5AB9}"/>
    <cellStyle name="Normal 91 3 2 2 2" xfId="28669" xr:uid="{F22323AD-76CC-48E8-AD8F-74852D118118}"/>
    <cellStyle name="Normal 91 3 2 3" xfId="28670" xr:uid="{F9E1BF30-8324-49B9-9FA0-11C8F4140734}"/>
    <cellStyle name="Normal 91 3 2 3 2" xfId="28671" xr:uid="{EDF541AD-0E8E-4B3A-B967-4D7C63849FDD}"/>
    <cellStyle name="Normal 91 3 2 4" xfId="28672" xr:uid="{E4E9A9AE-2F6A-4326-872C-8C1786F0080C}"/>
    <cellStyle name="Normal 91 3 2_PP" xfId="28673" xr:uid="{6D67794D-D64D-4D4C-9958-0E0714382B34}"/>
    <cellStyle name="Normal 91 3 3" xfId="28674" xr:uid="{4A7E7DDE-B6D4-4BC9-9CB5-3C619D99945F}"/>
    <cellStyle name="Normal 91 3 3 2" xfId="28675" xr:uid="{ACE40B21-E3A4-4B7D-BF72-9E2CFF07A02B}"/>
    <cellStyle name="Normal 91 3 3 2 2" xfId="28676" xr:uid="{1C49E68A-FA4C-4676-B623-6234CA89EB9B}"/>
    <cellStyle name="Normal 91 3 3 3" xfId="28677" xr:uid="{DE5529A2-8040-439A-91C7-1B9F707540F6}"/>
    <cellStyle name="Normal 91 3 3 3 2" xfId="28678" xr:uid="{2E20F200-01E8-4193-8FFD-8A85C9F30AEF}"/>
    <cellStyle name="Normal 91 3 3 4" xfId="28679" xr:uid="{729A66C8-0E9E-43D2-B589-B577C3742457}"/>
    <cellStyle name="Normal 91 3 3_PP" xfId="28680" xr:uid="{72B83D09-293F-4783-99FC-F03A3723B7BE}"/>
    <cellStyle name="Normal 91 3 4" xfId="28681" xr:uid="{91F37EBA-F65A-4157-9756-8D83C3778646}"/>
    <cellStyle name="Normal 91 3 4 2" xfId="28682" xr:uid="{494E2E13-3D60-42B7-AE85-A9350BA7EF99}"/>
    <cellStyle name="Normal 91 3 5" xfId="28683" xr:uid="{828AC501-8ABB-43E1-9F46-DC9902AB8882}"/>
    <cellStyle name="Normal 91 3 5 2" xfId="28684" xr:uid="{56D85BA7-1FDB-4409-AD0A-4CEF631EC9E3}"/>
    <cellStyle name="Normal 91 3_(2) SPGD Actuals" xfId="28685" xr:uid="{CF5BDF35-E050-4B1A-9C71-B6D2922D83F4}"/>
    <cellStyle name="Normal 91 4" xfId="28686" xr:uid="{E75293E6-D1AB-4DF5-8822-1182FE0DBAE3}"/>
    <cellStyle name="Normal 91 4 2" xfId="28687" xr:uid="{E6E8E8C2-B6FA-41F0-B9C9-080B8EA56E30}"/>
    <cellStyle name="Normal 91 4 2 2" xfId="28688" xr:uid="{873FC35F-EEBF-4E7E-B85E-EE26D37B22DF}"/>
    <cellStyle name="Normal 91 4 2 2 2" xfId="28689" xr:uid="{A4117721-A8E3-4FDC-82A2-0E9DB5B3D0DE}"/>
    <cellStyle name="Normal 91 4 2 3" xfId="28690" xr:uid="{E2010305-3E33-43DA-8495-A8BA3BF9ABE5}"/>
    <cellStyle name="Normal 91 4 2 3 2" xfId="28691" xr:uid="{34E1A312-6292-4128-841B-22E80544A970}"/>
    <cellStyle name="Normal 91 4 2 4" xfId="28692" xr:uid="{6DE4F0D9-5D7F-43B5-911D-513FB0ED030A}"/>
    <cellStyle name="Normal 91 4 2_PP" xfId="28693" xr:uid="{2B12BB3D-2F45-4A9C-ABD8-29BF9D38CC26}"/>
    <cellStyle name="Normal 91 4 3" xfId="28694" xr:uid="{8DDE9567-DFFE-4CBA-B764-28B4A28DA875}"/>
    <cellStyle name="Normal 91 4 3 2" xfId="28695" xr:uid="{19E69114-3275-45EA-8414-C02709A301D4}"/>
    <cellStyle name="Normal 91 4 3 2 2" xfId="28696" xr:uid="{47F1BBA9-9C52-4AC3-8352-575A5BBF3B29}"/>
    <cellStyle name="Normal 91 4 3 3" xfId="28697" xr:uid="{5053D5A5-48FB-43B4-AC99-4CAF1DAD98CB}"/>
    <cellStyle name="Normal 91 4 3 3 2" xfId="28698" xr:uid="{879668A7-1115-4487-9CC1-D8DE1F689D04}"/>
    <cellStyle name="Normal 91 4 3 4" xfId="28699" xr:uid="{CEFCB1E5-2E7C-4369-847A-59A26847A9DF}"/>
    <cellStyle name="Normal 91 4 3_PP" xfId="28700" xr:uid="{63905B42-52DC-4FFD-BA4B-195A827B8BC2}"/>
    <cellStyle name="Normal 91 4 4" xfId="28701" xr:uid="{3B8578CD-C735-4CD1-93B2-FB6A9237C1FB}"/>
    <cellStyle name="Normal 91 4 4 2" xfId="28702" xr:uid="{DC55121E-6835-4D19-B8FE-BAC9E1A64845}"/>
    <cellStyle name="Normal 91 4 5" xfId="28703" xr:uid="{B10D5CC2-175D-431F-A9B1-E4A75B90A353}"/>
    <cellStyle name="Normal 91 4 5 2" xfId="28704" xr:uid="{8289159E-8031-453A-A9A1-88DCFF5F3B77}"/>
    <cellStyle name="Normal 91 4 6" xfId="28705" xr:uid="{074783D5-5235-44F3-87CF-0B7757B1444D}"/>
    <cellStyle name="Normal 91 4_(2) SPGD Actuals" xfId="28706" xr:uid="{7FA365D3-46A3-44AF-A2F7-30CF081002CC}"/>
    <cellStyle name="Normal 91 5" xfId="28707" xr:uid="{5D9E123D-1DAD-40FC-A23D-1F30A86CF20F}"/>
    <cellStyle name="Normal 91 5 2" xfId="28708" xr:uid="{CFB1476E-426C-43E2-A5C3-6E89A394E3F5}"/>
    <cellStyle name="Normal 91 5 2 2" xfId="28709" xr:uid="{A4A5F8E5-B714-4416-A128-6191135B0C38}"/>
    <cellStyle name="Normal 91 5 2 2 2" xfId="28710" xr:uid="{5F185996-ABB7-4BB4-BA20-2FBACA57953D}"/>
    <cellStyle name="Normal 91 5 2 3" xfId="28711" xr:uid="{C06B6876-00DD-415C-BFFE-AF5D480B495A}"/>
    <cellStyle name="Normal 91 5 2 3 2" xfId="28712" xr:uid="{B89ED4E4-CEC1-4548-B492-931B4C1BB528}"/>
    <cellStyle name="Normal 91 5 2 4" xfId="28713" xr:uid="{94EBDD32-1456-4F36-946C-2FBF345125C1}"/>
    <cellStyle name="Normal 91 5 2_PP" xfId="28714" xr:uid="{0BC147A2-3CAE-4431-8B23-FA557CBC699E}"/>
    <cellStyle name="Normal 91 5 3" xfId="28715" xr:uid="{08DEFF17-6526-4DD3-BC92-5ED744E3DAAD}"/>
    <cellStyle name="Normal 91 5 3 2" xfId="28716" xr:uid="{985C71BF-4CA8-4A6E-9D9F-4A3C79BF4556}"/>
    <cellStyle name="Normal 91 5 3 2 2" xfId="28717" xr:uid="{1BF4A7A2-4AF4-4CCB-BC86-305B45E9324B}"/>
    <cellStyle name="Normal 91 5 3 3" xfId="28718" xr:uid="{61C6A5D9-CBE7-49E1-BAC0-B2F88CFCEAA4}"/>
    <cellStyle name="Normal 91 5 3 3 2" xfId="28719" xr:uid="{1EC42872-789C-42D7-8D67-D7AA41B7ACA5}"/>
    <cellStyle name="Normal 91 5 3 4" xfId="28720" xr:uid="{6C14E58F-C564-4C1F-87F1-A71CEC8D4654}"/>
    <cellStyle name="Normal 91 5 3_PP" xfId="28721" xr:uid="{742868F8-0416-448A-8F3E-A7A8A72B0810}"/>
    <cellStyle name="Normal 91 5 4" xfId="28722" xr:uid="{591E4EDF-3402-4E79-9FCA-8AB74E013EB0}"/>
    <cellStyle name="Normal 91 5 4 2" xfId="28723" xr:uid="{5B1448B7-2C5B-44FF-AB9C-11412FE109B1}"/>
    <cellStyle name="Normal 91 5 5" xfId="28724" xr:uid="{962208B4-4960-4ACA-B648-EE5A0F84D910}"/>
    <cellStyle name="Normal 91 5 5 2" xfId="28725" xr:uid="{B39B7858-7640-46C4-A383-C8DDB687EB89}"/>
    <cellStyle name="Normal 91 5 6" xfId="28726" xr:uid="{4EB1A84D-CCD5-4FDB-A4C7-3C548B7B8850}"/>
    <cellStyle name="Normal 91 5_(2) SPGD Actuals" xfId="28727" xr:uid="{01A9C6F8-A0E0-4D80-A0EF-EB7DE9490103}"/>
    <cellStyle name="Normal 91 6" xfId="28728" xr:uid="{A2435F3E-B6C1-41E0-AD25-28655A48492F}"/>
    <cellStyle name="Normal 91 6 2" xfId="28729" xr:uid="{276167CE-DB82-4EE0-8A8D-8AF584D3371B}"/>
    <cellStyle name="Normal 91 6 2 2" xfId="28730" xr:uid="{435BB621-38FC-4FB3-9921-455DD1EB6A6F}"/>
    <cellStyle name="Normal 91 6 3" xfId="28731" xr:uid="{5CBE24C8-285F-4AC8-B50B-679EFFBEFB99}"/>
    <cellStyle name="Normal 91 6 3 2" xfId="28732" xr:uid="{C186F9C8-35F8-4DFD-BF30-03EFE8CA9DB6}"/>
    <cellStyle name="Normal 91 6 4" xfId="28733" xr:uid="{7AF5D245-67AD-4FA9-9768-611D33B4C567}"/>
    <cellStyle name="Normal 91 6_PP" xfId="28734" xr:uid="{49BD29B4-27AF-499F-95FC-AE05D382517D}"/>
    <cellStyle name="Normal 91 7" xfId="28735" xr:uid="{6C84395D-3EA6-4B18-8A2E-A8D4AE16B1D2}"/>
    <cellStyle name="Normal 91 7 2" xfId="28736" xr:uid="{A7A3F057-67A3-4959-8129-F59AB2D6BF5B}"/>
    <cellStyle name="Normal 91 7_PP" xfId="28737" xr:uid="{199CC669-215F-4648-9FE6-538B7D2B0D01}"/>
    <cellStyle name="Normal 91 8" xfId="28738" xr:uid="{B774E2D8-4CFD-4593-A4A8-BCB0DE5BDCE9}"/>
    <cellStyle name="Normal 91 8 2" xfId="28739" xr:uid="{58B36AD6-1FC1-4A9F-929A-C4105B3DEDAB}"/>
    <cellStyle name="Normal 91 8 2 2" xfId="28740" xr:uid="{52185605-FFB0-4673-9F46-7C16C7A94158}"/>
    <cellStyle name="Normal 91 8 3" xfId="28741" xr:uid="{31E4B134-A921-4D8E-B074-A6B9F88C71DA}"/>
    <cellStyle name="Normal 91 8 3 2" xfId="28742" xr:uid="{015FBFFF-33FA-46F5-A3CD-07435EB7C18C}"/>
    <cellStyle name="Normal 91 8 4" xfId="28743" xr:uid="{1A033D73-324C-49BA-86A0-59CF5CBA5854}"/>
    <cellStyle name="Normal 91 8_PP" xfId="28744" xr:uid="{86533109-B72C-46CC-805A-7D049FE70DE7}"/>
    <cellStyle name="Normal 91 9" xfId="28745" xr:uid="{A3F8B028-A98E-4B3B-8EEF-37CB4EE3B4B9}"/>
    <cellStyle name="Normal 91_(2) SPGD Actuals" xfId="28746" xr:uid="{B2218BBB-2815-4EDA-B95F-0D9B1CE9E131}"/>
    <cellStyle name="Normal 92" xfId="28747" xr:uid="{A6AEAA93-0B2D-4C48-85FE-67F119D15E75}"/>
    <cellStyle name="Normal 92 10" xfId="28748" xr:uid="{CF8AFF1F-2D0D-43C3-A83E-3E786D9D61E6}"/>
    <cellStyle name="Normal 92 11" xfId="28749" xr:uid="{C2354720-A442-4DB9-B1EF-0DD0A32777A2}"/>
    <cellStyle name="Normal 92 2" xfId="28750" xr:uid="{6DB89289-7DED-45B0-8AF5-6EFC282B8FE4}"/>
    <cellStyle name="Normal 92 2 2" xfId="28751" xr:uid="{60021A27-8B74-4D7F-BCEF-35BAD5EDBAC2}"/>
    <cellStyle name="Normal 92 2 2 2" xfId="28752" xr:uid="{0F4BE382-C60A-4D1D-845C-FDA85735E2D2}"/>
    <cellStyle name="Normal 92 2 2 2 2" xfId="28753" xr:uid="{C53A1D6D-5528-4F46-9FE6-B3165AE7FE47}"/>
    <cellStyle name="Normal 92 2 2 3" xfId="28754" xr:uid="{073F53FE-989A-4714-90E2-52E6093B2C14}"/>
    <cellStyle name="Normal 92 2 2 3 2" xfId="28755" xr:uid="{67BF4881-49B9-466C-A172-4E10CDAD74C4}"/>
    <cellStyle name="Normal 92 2 2 4" xfId="28756" xr:uid="{B55E94A2-6B35-4F9E-9E56-5063CC5B9D41}"/>
    <cellStyle name="Normal 92 2 2_PP" xfId="28757" xr:uid="{DF47A1E9-C226-4F84-88C3-53AFE01C85AE}"/>
    <cellStyle name="Normal 92 2 3" xfId="28758" xr:uid="{EB820F80-8892-47B1-9372-41BA24E77704}"/>
    <cellStyle name="Normal 92 2 3 2" xfId="28759" xr:uid="{412050A3-0B05-4204-8EF6-0829D2DD5E03}"/>
    <cellStyle name="Normal 92 2 3 2 2" xfId="28760" xr:uid="{CCE2D97C-7099-4681-A656-6EB9EF6231F4}"/>
    <cellStyle name="Normal 92 2 3 3" xfId="28761" xr:uid="{869919BB-540C-4515-B7A8-3F86FAE35DA6}"/>
    <cellStyle name="Normal 92 2 3 3 2" xfId="28762" xr:uid="{02FF09BF-5893-41E1-9D0A-4B96DFE95DA1}"/>
    <cellStyle name="Normal 92 2 3 4" xfId="28763" xr:uid="{92F4B726-CB3F-4400-89BD-91A8DA27B2A0}"/>
    <cellStyle name="Normal 92 2 3_PP" xfId="28764" xr:uid="{4D376A71-2DCA-4691-A081-51388FD993B0}"/>
    <cellStyle name="Normal 92 2 4" xfId="28765" xr:uid="{D2D62D9F-039E-42F5-8F05-D8EBBE1FAC03}"/>
    <cellStyle name="Normal 92 2_(2) SPGD Actuals" xfId="28766" xr:uid="{AAC4EDF9-22F1-43AD-855C-3333266167FF}"/>
    <cellStyle name="Normal 92 3" xfId="28767" xr:uid="{6D8B7DEA-CC67-4A56-B0BC-17B4DDC4A220}"/>
    <cellStyle name="Normal 92 3 2" xfId="28768" xr:uid="{D6E13330-322C-43EE-B54A-4A88BC9B1DE6}"/>
    <cellStyle name="Normal 92 3 2 2" xfId="28769" xr:uid="{E067AAAA-63A5-4C14-A639-B092D3CED30F}"/>
    <cellStyle name="Normal 92 3 2 2 2" xfId="28770" xr:uid="{0F2EC215-C7A5-4AC0-9EEB-57999AE3CF8B}"/>
    <cellStyle name="Normal 92 3 2 3" xfId="28771" xr:uid="{FDF73D97-38C2-45D6-A6F5-D952320DCC19}"/>
    <cellStyle name="Normal 92 3 2 3 2" xfId="28772" xr:uid="{FF4C211C-7AA3-4FE5-9C2C-CCADC5C4D673}"/>
    <cellStyle name="Normal 92 3 2_PP" xfId="28773" xr:uid="{6273C8A1-48FE-4C41-8091-B37194133991}"/>
    <cellStyle name="Normal 92 3 3" xfId="28774" xr:uid="{77A52D82-DE9C-44F6-BAF1-4E5A2756F0D5}"/>
    <cellStyle name="Normal 92 3 3 2" xfId="28775" xr:uid="{07433706-1FA7-4EA6-B8E7-191063C10135}"/>
    <cellStyle name="Normal 92 3 3 2 2" xfId="28776" xr:uid="{6C2FEEE7-AEAF-4426-AE28-66E11C4BF4FF}"/>
    <cellStyle name="Normal 92 3 3 3" xfId="28777" xr:uid="{0BF3A6CD-EBFF-4A58-976D-7D5C02569E5A}"/>
    <cellStyle name="Normal 92 3 3 3 2" xfId="28778" xr:uid="{70A98994-65CC-48DC-9E1A-7FBA773DE328}"/>
    <cellStyle name="Normal 92 3 3 4" xfId="28779" xr:uid="{93124B4D-4E16-4F3B-8F78-F5438D965EA7}"/>
    <cellStyle name="Normal 92 3 3_PP" xfId="28780" xr:uid="{9EB7F9AC-0C3B-4B60-81D8-723DBFB67F03}"/>
    <cellStyle name="Normal 92 3 4" xfId="28781" xr:uid="{2F966113-2429-4DE1-A545-DD7D311EE2A8}"/>
    <cellStyle name="Normal 92 3 4 2" xfId="28782" xr:uid="{E2F65A96-607C-4706-BDD9-AE15F95DA452}"/>
    <cellStyle name="Normal 92 3 4_PP" xfId="28783" xr:uid="{36DBB237-122F-4A2F-9E2E-1AD1DB9A4776}"/>
    <cellStyle name="Normal 92 3 5" xfId="28784" xr:uid="{BC64C495-8F04-495A-B13D-5A291AAA2636}"/>
    <cellStyle name="Normal 92 3_(2) SPGD Actuals" xfId="28785" xr:uid="{2678B432-B92D-4A1C-8D12-73E70044103C}"/>
    <cellStyle name="Normal 92 4" xfId="28786" xr:uid="{D3991C3E-E2C9-46F5-A0A0-C37F7A691B01}"/>
    <cellStyle name="Normal 92 4 2" xfId="28787" xr:uid="{01644037-ED15-44AA-9778-5D25AC945A76}"/>
    <cellStyle name="Normal 92 4 2 2" xfId="28788" xr:uid="{B4A252EA-9A4A-425C-9D32-452CD6E6BEF5}"/>
    <cellStyle name="Normal 92 4 2 2 2" xfId="28789" xr:uid="{6CDEC0AF-07F5-4E8F-B719-CC6D9B7B2AE3}"/>
    <cellStyle name="Normal 92 4 2 3" xfId="28790" xr:uid="{55920922-952F-4EBB-A7A5-B8C146E32B28}"/>
    <cellStyle name="Normal 92 4 2 3 2" xfId="28791" xr:uid="{EF43FB1E-495B-49D1-8357-8BE16F2146E4}"/>
    <cellStyle name="Normal 92 4 2 4" xfId="28792" xr:uid="{504C9E81-AD93-4FF7-BFED-E70177DC29C3}"/>
    <cellStyle name="Normal 92 4 2_PP" xfId="28793" xr:uid="{7B40B924-C16B-4F52-8222-773E562EE3A7}"/>
    <cellStyle name="Normal 92 4 3" xfId="28794" xr:uid="{5B65FC19-BF55-4811-8BFC-DD207926A81B}"/>
    <cellStyle name="Normal 92 4 3 2" xfId="28795" xr:uid="{B217225E-9FB6-4485-9E53-844544366CFF}"/>
    <cellStyle name="Normal 92 4 3 2 2" xfId="28796" xr:uid="{BF2C021C-1503-4A41-A501-992D144EE437}"/>
    <cellStyle name="Normal 92 4 3 3" xfId="28797" xr:uid="{89D91467-E6F2-4A69-935F-FFDF7A495BB3}"/>
    <cellStyle name="Normal 92 4 3 3 2" xfId="28798" xr:uid="{B896DB10-3E32-4D25-8B07-DE6889C553EE}"/>
    <cellStyle name="Normal 92 4 3 4" xfId="28799" xr:uid="{089363F7-BB13-4C01-8016-2361567A1147}"/>
    <cellStyle name="Normal 92 4 3_PP" xfId="28800" xr:uid="{267FA722-B4B6-4F5C-B4AA-F3FF7A226203}"/>
    <cellStyle name="Normal 92 4 4" xfId="28801" xr:uid="{5E069D20-6439-48BA-9B64-1960BC8E3E93}"/>
    <cellStyle name="Normal 92 4 5" xfId="28802" xr:uid="{62A4987A-BA27-4A1C-BE69-8C69DD69B91C}"/>
    <cellStyle name="Normal 92 4_(2) SPGD Actuals" xfId="28803" xr:uid="{271A5032-FA3C-4B6F-8CAB-0ACB66B54D21}"/>
    <cellStyle name="Normal 92 5" xfId="28804" xr:uid="{FB51A991-3CE2-4915-9C45-26F70AC51F9E}"/>
    <cellStyle name="Normal 92 5 2" xfId="28805" xr:uid="{3B0D8F21-EA4A-4B7F-911B-4B1858956655}"/>
    <cellStyle name="Normal 92 5 2 2" xfId="28806" xr:uid="{9BDA615A-C6B6-4077-9AE7-0B73339EC593}"/>
    <cellStyle name="Normal 92 5 2 2 2" xfId="28807" xr:uid="{F953E720-6480-41F8-871E-524E1C0B9E30}"/>
    <cellStyle name="Normal 92 5 2 3" xfId="28808" xr:uid="{9D40607F-0093-4D30-A957-3DDF1F358D7D}"/>
    <cellStyle name="Normal 92 5 2 3 2" xfId="28809" xr:uid="{A3960B5C-7EBE-45AB-8C1D-C8A5FCA6E3B5}"/>
    <cellStyle name="Normal 92 5 2 4" xfId="28810" xr:uid="{EC207E06-99EA-4038-967D-4CBC8CB20A9E}"/>
    <cellStyle name="Normal 92 5 2_PP" xfId="28811" xr:uid="{6BA1731A-5DB5-4141-8875-59BB78582E92}"/>
    <cellStyle name="Normal 92 5 3" xfId="28812" xr:uid="{3CE292F9-70E6-48A6-83FA-55C62E5C68E3}"/>
    <cellStyle name="Normal 92 5 3 2" xfId="28813" xr:uid="{F9177EFB-DCCE-45E8-93A0-35B319D5A63F}"/>
    <cellStyle name="Normal 92 5 3 2 2" xfId="28814" xr:uid="{CBC9891A-6A1A-4B83-B8A6-C97B76C8CF2E}"/>
    <cellStyle name="Normal 92 5 3 3" xfId="28815" xr:uid="{99A2C621-0FD4-4FB5-B1DE-9AB56E5494B2}"/>
    <cellStyle name="Normal 92 5 3 3 2" xfId="28816" xr:uid="{1A340544-EB32-4558-BAD1-317A91E83EDB}"/>
    <cellStyle name="Normal 92 5 3 4" xfId="28817" xr:uid="{82D89B70-27D4-4B9D-8BDC-E3C09DD9F61C}"/>
    <cellStyle name="Normal 92 5 3_PP" xfId="28818" xr:uid="{0411E9DF-324A-45C6-A335-349A837B1A2F}"/>
    <cellStyle name="Normal 92 5 4" xfId="28819" xr:uid="{825DF85A-2BE3-4289-9276-3C918CB70E12}"/>
    <cellStyle name="Normal 92 5 4 2" xfId="28820" xr:uid="{5E3DD8CC-79CA-4727-B335-FEEA7EFF9996}"/>
    <cellStyle name="Normal 92 5 5" xfId="28821" xr:uid="{DB4E0A29-3113-4515-961C-EF4BDFA58D73}"/>
    <cellStyle name="Normal 92 5 5 2" xfId="28822" xr:uid="{C5A54A58-75C2-4E96-B5CA-1CD3EDF2F28F}"/>
    <cellStyle name="Normal 92 5 6" xfId="28823" xr:uid="{E224CDD0-A0EA-4459-A643-7EF00F95585B}"/>
    <cellStyle name="Normal 92 5_(2) SPGD Actuals" xfId="28824" xr:uid="{893394DB-6F3B-4A15-B81D-36F4850686FE}"/>
    <cellStyle name="Normal 92 6" xfId="28825" xr:uid="{F313C52A-52C4-453C-B113-C32E4B8727F2}"/>
    <cellStyle name="Normal 92 6 2" xfId="28826" xr:uid="{65D5BEDC-B87C-41C3-BD77-D5112CE51C5E}"/>
    <cellStyle name="Normal 92 6 2 2" xfId="28827" xr:uid="{0B17E1D2-DB57-495F-9119-9F89B5D52A23}"/>
    <cellStyle name="Normal 92 6 2 2 2" xfId="28828" xr:uid="{CD203771-98B8-4FA4-9301-0168D24B9FEE}"/>
    <cellStyle name="Normal 92 6 2 3" xfId="28829" xr:uid="{120D7B58-DC1B-4AF1-89DB-63A146B27D9D}"/>
    <cellStyle name="Normal 92 6 2 3 2" xfId="28830" xr:uid="{3B2428EF-7637-45FC-9F5E-8E43FC19A44B}"/>
    <cellStyle name="Normal 92 6 2 4" xfId="28831" xr:uid="{948845D5-BD11-4851-93A1-A7C59F841532}"/>
    <cellStyle name="Normal 92 6 2_PP" xfId="28832" xr:uid="{4705474B-BE11-46FC-920D-BF091C8CEC88}"/>
    <cellStyle name="Normal 92 6_(2) SPGD Actuals" xfId="28833" xr:uid="{E2E7E91D-605F-4894-AE00-B68AB5170C01}"/>
    <cellStyle name="Normal 92 7" xfId="28834" xr:uid="{B64EB4A2-6E57-4309-ACD7-5EB05C81813A}"/>
    <cellStyle name="Normal 92 7 2" xfId="28835" xr:uid="{4EBCA313-EE9E-49DA-BEDF-B774AF910F58}"/>
    <cellStyle name="Normal 92 7 2 2" xfId="28836" xr:uid="{77468D49-DA80-4A64-B784-D36AEDF6916A}"/>
    <cellStyle name="Normal 92 7 3" xfId="28837" xr:uid="{DE9F6E1E-AE86-4A6D-A3BE-D479F575DD1A}"/>
    <cellStyle name="Normal 92 7 3 2" xfId="28838" xr:uid="{06C325E3-2E83-4335-8E68-0A2B1F24A370}"/>
    <cellStyle name="Normal 92 7 4" xfId="28839" xr:uid="{C00741CC-FB0E-41AB-AB42-98C779D45B9F}"/>
    <cellStyle name="Normal 92 7_PP" xfId="28840" xr:uid="{DC766DD8-385E-468B-9BF7-88C726023A6A}"/>
    <cellStyle name="Normal 92 8" xfId="28841" xr:uid="{4E122E2A-52C7-44C0-B8F2-DDF4FD641529}"/>
    <cellStyle name="Normal 92 8 2" xfId="28842" xr:uid="{2CD88B46-E242-4A85-85CE-60A9010D6A8E}"/>
    <cellStyle name="Normal 92 8_PP" xfId="28843" xr:uid="{53FF52CC-3978-4C3A-A4A9-64FBA97F9F14}"/>
    <cellStyle name="Normal 92 9" xfId="28844" xr:uid="{AAA72805-3B86-426C-A97D-DAB5A0AF1946}"/>
    <cellStyle name="Normal 92 9 2" xfId="28845" xr:uid="{23146598-8B6B-4AA8-BFBA-7CEDB5C94071}"/>
    <cellStyle name="Normal 92 9_PP" xfId="28846" xr:uid="{31E75CE8-DF04-4BCC-BCF5-7795F0F0C925}"/>
    <cellStyle name="Normal 92_(2) SPGD Actuals" xfId="28847" xr:uid="{2DBC1049-975C-4A58-9881-15CF72A1EA58}"/>
    <cellStyle name="Normal 93" xfId="28848" xr:uid="{78422A15-6E09-46A8-A4E6-11A72C07AD59}"/>
    <cellStyle name="Normal 93 10" xfId="28849" xr:uid="{BFE218CB-D2B7-4457-8A73-5A9CC5135BB7}"/>
    <cellStyle name="Normal 93 2" xfId="28850" xr:uid="{CFC34B16-8256-446C-8D26-958826BCD7C5}"/>
    <cellStyle name="Normal 93 2 2" xfId="28851" xr:uid="{18E8EC7A-1EAB-4D46-B979-128188D96AAC}"/>
    <cellStyle name="Normal 93 2 2 2" xfId="28852" xr:uid="{FCAF1475-D709-471A-8F59-28044FBC9341}"/>
    <cellStyle name="Normal 93 2 2 2 2" xfId="28853" xr:uid="{3F2247A3-311B-4C01-B7EA-0A46A0DB117A}"/>
    <cellStyle name="Normal 93 2 2 3" xfId="28854" xr:uid="{FCC37F06-899F-4813-9EDD-041456CFD985}"/>
    <cellStyle name="Normal 93 2 2 3 2" xfId="28855" xr:uid="{F0786E0A-403C-4CDA-A1BF-00C077EF22BA}"/>
    <cellStyle name="Normal 93 2 2 4" xfId="28856" xr:uid="{34C6C6CF-BA69-41BB-943D-7B16C5435310}"/>
    <cellStyle name="Normal 93 2 2_PP" xfId="28857" xr:uid="{CCA194D6-FAB3-445B-ABA1-911BD744450C}"/>
    <cellStyle name="Normal 93 2 3" xfId="28858" xr:uid="{E13F3E1C-2047-4F96-ABCD-B2DD2B24C929}"/>
    <cellStyle name="Normal 93 2 3 2" xfId="28859" xr:uid="{F496C8E0-911C-4F73-BCAE-F9C9470E04EA}"/>
    <cellStyle name="Normal 93 2 3 2 2" xfId="28860" xr:uid="{3DB7E6CB-FCB5-4928-9D88-4EE716AF73DA}"/>
    <cellStyle name="Normal 93 2 3 3" xfId="28861" xr:uid="{D9FCD960-801C-45A9-89D9-033F033DE7DD}"/>
    <cellStyle name="Normal 93 2 3 3 2" xfId="28862" xr:uid="{36ECE2D8-42A8-4438-AFE3-ED687304B404}"/>
    <cellStyle name="Normal 93 2 3 4" xfId="28863" xr:uid="{7D24B4E3-4E1F-495F-83CB-82B6E5B5D568}"/>
    <cellStyle name="Normal 93 2 3_PP" xfId="28864" xr:uid="{0FA276AE-4B7E-4CFA-90D1-00B9231B1AEC}"/>
    <cellStyle name="Normal 93 2 4" xfId="28865" xr:uid="{71F0DE1E-09DB-495A-9D16-80E9A53BFEC6}"/>
    <cellStyle name="Normal 93 2 5" xfId="28866" xr:uid="{479A7BE2-321C-4CC3-B8F2-73C639831323}"/>
    <cellStyle name="Normal 93 2_(1a) Quarterly" xfId="28867" xr:uid="{33BC121C-9F3C-4CE5-AE35-1D60238B8E0B}"/>
    <cellStyle name="Normal 93 3" xfId="28868" xr:uid="{902BB09A-3EF1-42CD-8FB5-143776097923}"/>
    <cellStyle name="Normal 93 3 2" xfId="28869" xr:uid="{DAC6A79C-9091-4095-A2A0-A8DC002115ED}"/>
    <cellStyle name="Normal 93 3 2 2" xfId="28870" xr:uid="{EC1335C7-24B1-4D7D-86C6-1522F2C98FDE}"/>
    <cellStyle name="Normal 93 3 2 2 2" xfId="28871" xr:uid="{0B21B5AC-FF02-402A-8259-B6372DC5A684}"/>
    <cellStyle name="Normal 93 3 2 3" xfId="28872" xr:uid="{927DA783-4DDB-4B88-8A8B-321ED3648777}"/>
    <cellStyle name="Normal 93 3 2 3 2" xfId="28873" xr:uid="{09948532-E5B4-4E10-A13A-4A119DF5F17E}"/>
    <cellStyle name="Normal 93 3 2 4" xfId="28874" xr:uid="{145C6277-5AE5-4306-974D-B1C361A5FA74}"/>
    <cellStyle name="Normal 93 3 2_PP" xfId="28875" xr:uid="{6543AD40-52EC-4DF3-BE9D-1B6F158C140B}"/>
    <cellStyle name="Normal 93 3 3" xfId="28876" xr:uid="{473416B6-0E32-46CE-B570-D2CCEDD2CC94}"/>
    <cellStyle name="Normal 93 3 3 2" xfId="28877" xr:uid="{CBCB86D5-540B-4F0C-9AA5-75CC45E80F91}"/>
    <cellStyle name="Normal 93 3 3 2 2" xfId="28878" xr:uid="{ECB906F7-939B-446C-9029-645C3285B867}"/>
    <cellStyle name="Normal 93 3 3 3" xfId="28879" xr:uid="{826B2F0C-F67D-4BAE-AF93-6F6E15E6CB3D}"/>
    <cellStyle name="Normal 93 3 3 3 2" xfId="28880" xr:uid="{532B0444-FC8A-4EBC-B90E-B57FAA6F373F}"/>
    <cellStyle name="Normal 93 3 3 4" xfId="28881" xr:uid="{D478AC16-DE81-4CD4-BAB9-CA1A4E44C761}"/>
    <cellStyle name="Normal 93 3 3_PP" xfId="28882" xr:uid="{4FF7AF88-54F0-412F-817A-286743943930}"/>
    <cellStyle name="Normal 93 3 4" xfId="28883" xr:uid="{FB331DDF-3312-403F-8AD5-0B9CAF3AC799}"/>
    <cellStyle name="Normal 93 3_(2) SPGD Actuals" xfId="28884" xr:uid="{0CF8BF5B-5B3C-4CD3-A037-B0A6547432C3}"/>
    <cellStyle name="Normal 93 4" xfId="28885" xr:uid="{D807332C-E560-42D4-86EA-1399DC71EF00}"/>
    <cellStyle name="Normal 93 4 2" xfId="28886" xr:uid="{C6FAEA19-314E-4620-B34B-7993534EB125}"/>
    <cellStyle name="Normal 93 4 2 2" xfId="28887" xr:uid="{2C79DEEF-81AE-4ED2-A017-53A8704FB8AB}"/>
    <cellStyle name="Normal 93 4 2 2 2" xfId="28888" xr:uid="{09ED9801-3CF2-44FF-85FE-785AA3C455D3}"/>
    <cellStyle name="Normal 93 4 2 3" xfId="28889" xr:uid="{E3A45DFA-A736-4049-95CB-22BCC2B858FD}"/>
    <cellStyle name="Normal 93 4 2 3 2" xfId="28890" xr:uid="{74895000-73D7-4984-85ED-769C82F33D28}"/>
    <cellStyle name="Normal 93 4 2 4" xfId="28891" xr:uid="{AFB6C553-8AB2-419F-9156-718B6DC6F3D0}"/>
    <cellStyle name="Normal 93 4 2_PP" xfId="28892" xr:uid="{8A25C7BE-1C24-4BE6-B660-F8015459F9E2}"/>
    <cellStyle name="Normal 93 4 3" xfId="28893" xr:uid="{1231C6D5-CC89-43B6-937D-C6B943E3342A}"/>
    <cellStyle name="Normal 93 4 3 2" xfId="28894" xr:uid="{B780815B-7AFC-4F97-BC1D-3B89BEF6C528}"/>
    <cellStyle name="Normal 93 4 3 2 2" xfId="28895" xr:uid="{9E9CD6E5-7366-4FF4-B6BD-E1BCCFA645E7}"/>
    <cellStyle name="Normal 93 4 3 3" xfId="28896" xr:uid="{2597F376-1DEE-4708-A747-A92AA7EEB275}"/>
    <cellStyle name="Normal 93 4 3 3 2" xfId="28897" xr:uid="{B4518B58-4550-41BF-ACF7-946965B45727}"/>
    <cellStyle name="Normal 93 4 3 4" xfId="28898" xr:uid="{E06FEB96-84DC-47AA-BC98-632364F4CA24}"/>
    <cellStyle name="Normal 93 4 3_PP" xfId="28899" xr:uid="{36FC74C4-4E72-4EB0-B7C5-A5F78660306D}"/>
    <cellStyle name="Normal 93 4 4" xfId="28900" xr:uid="{30E9F2C9-39BC-4871-A3C3-5C83E0FE8A91}"/>
    <cellStyle name="Normal 93 4 4 2" xfId="28901" xr:uid="{BBFEE1D7-EF6B-4ECC-9100-B98C4B323718}"/>
    <cellStyle name="Normal 93 4 5" xfId="28902" xr:uid="{E59BBC80-E648-47C0-A9BE-75BA64565076}"/>
    <cellStyle name="Normal 93 4 5 2" xfId="28903" xr:uid="{374B59C0-3F7C-4A68-A95E-FDC4E3B13FD1}"/>
    <cellStyle name="Normal 93 4_(2) SPGD Actuals" xfId="28904" xr:uid="{817D22C3-9C71-4CBD-821B-4A14FD56A1BE}"/>
    <cellStyle name="Normal 93 5" xfId="28905" xr:uid="{5B994F01-4863-4AB1-9E5F-50E369433EBC}"/>
    <cellStyle name="Normal 93 5 2" xfId="28906" xr:uid="{ADD33208-66AC-45C9-B564-4FA34E2B1BC2}"/>
    <cellStyle name="Normal 93 5 2 2" xfId="28907" xr:uid="{D0466F14-D375-430F-ABEB-05CD3C7C110B}"/>
    <cellStyle name="Normal 93 5 2 2 2" xfId="28908" xr:uid="{022CF4CA-D644-491E-BAE2-068DDF0FFBE0}"/>
    <cellStyle name="Normal 93 5 2 3" xfId="28909" xr:uid="{6DD7C28A-9086-4819-B614-2E32A2A165D9}"/>
    <cellStyle name="Normal 93 5 2 3 2" xfId="28910" xr:uid="{DC7622D3-3734-4359-8A1F-0DEC84CA6983}"/>
    <cellStyle name="Normal 93 5 2 4" xfId="28911" xr:uid="{49D53091-682F-480A-A0E2-9F2F48EE855D}"/>
    <cellStyle name="Normal 93 5 2_PP" xfId="28912" xr:uid="{24C1B349-F987-441E-926B-77563E3DDA60}"/>
    <cellStyle name="Normal 93 5 3" xfId="28913" xr:uid="{551194E5-B1FF-45AB-9339-7900AC54BE49}"/>
    <cellStyle name="Normal 93 5 3 2" xfId="28914" xr:uid="{D4CD378F-1AA6-413D-8190-2B75CB365538}"/>
    <cellStyle name="Normal 93 5 3 2 2" xfId="28915" xr:uid="{E5FA1B47-E7C0-4503-9E98-8F7369D6FAA7}"/>
    <cellStyle name="Normal 93 5 3 3" xfId="28916" xr:uid="{39CF9D0C-5336-471C-8484-819D8B8E1B75}"/>
    <cellStyle name="Normal 93 5 3 3 2" xfId="28917" xr:uid="{897BF40E-BD29-4FC2-A450-C6BCE581625F}"/>
    <cellStyle name="Normal 93 5 3 4" xfId="28918" xr:uid="{D8148F46-9497-4819-AEFF-5897060AE2CC}"/>
    <cellStyle name="Normal 93 5 3_PP" xfId="28919" xr:uid="{E7B536C8-177D-44CE-8F02-AB85BF1DC8CA}"/>
    <cellStyle name="Normal 93 5 4" xfId="28920" xr:uid="{68510ACE-FCA7-408C-8D68-E55069C6D8B5}"/>
    <cellStyle name="Normal 93 5 4 2" xfId="28921" xr:uid="{94B3AD00-F055-493D-BC29-238EC37AD273}"/>
    <cellStyle name="Normal 93 5 5" xfId="28922" xr:uid="{77932846-9619-4ECC-884E-EBAE2024A06D}"/>
    <cellStyle name="Normal 93 5 5 2" xfId="28923" xr:uid="{4483CBA3-3CF3-4327-92CD-79A74E5CA518}"/>
    <cellStyle name="Normal 93 5 6" xfId="28924" xr:uid="{8D5DC1B4-4378-43F7-929C-6CADDB741927}"/>
    <cellStyle name="Normal 93 5_(2) SPGD Actuals" xfId="28925" xr:uid="{11384A43-A83B-43F7-8220-DFA60E6ABCD8}"/>
    <cellStyle name="Normal 93 6" xfId="28926" xr:uid="{85759E7F-3F9A-4AFE-ACC1-66D2EBB4E808}"/>
    <cellStyle name="Normal 93 6 2" xfId="28927" xr:uid="{396541B8-2615-49DA-A2D6-256007C94701}"/>
    <cellStyle name="Normal 93 6 2 2" xfId="28928" xr:uid="{E9A92F9A-82B7-436D-A82E-E813F3BBB879}"/>
    <cellStyle name="Normal 93 6 3" xfId="28929" xr:uid="{87560467-49AC-4E7B-8B1F-F28733487DEC}"/>
    <cellStyle name="Normal 93 6 3 2" xfId="28930" xr:uid="{13CD067E-3743-4D55-A749-640FB8B1D219}"/>
    <cellStyle name="Normal 93 6 4" xfId="28931" xr:uid="{7ECFFD9A-6EC1-470B-8E2D-0BF7DC651CEE}"/>
    <cellStyle name="Normal 93 6_PP" xfId="28932" xr:uid="{123A627E-889D-4C34-BEFA-604FC42F10BC}"/>
    <cellStyle name="Normal 93 7" xfId="28933" xr:uid="{A67160F1-CB69-4FC2-98DD-5680872D60B3}"/>
    <cellStyle name="Normal 93 8" xfId="28934" xr:uid="{528409E3-93AF-426C-B881-2BAE538768F2}"/>
    <cellStyle name="Normal 93 8 2" xfId="28935" xr:uid="{52209C90-6DED-4561-B7E5-72F05349ACD9}"/>
    <cellStyle name="Normal 93 8 2 2" xfId="28936" xr:uid="{1057D365-73D3-4C6E-ABB4-504A82AA2112}"/>
    <cellStyle name="Normal 93 8 3" xfId="28937" xr:uid="{DA0A1A36-3F9A-4D85-9BED-6529A7EA7954}"/>
    <cellStyle name="Normal 93 8 3 2" xfId="28938" xr:uid="{A613626E-3DF6-40C0-9CAB-FB674E0E962E}"/>
    <cellStyle name="Normal 93 8 4" xfId="28939" xr:uid="{E50A5E91-01E6-460D-8C0F-DEB0FF113936}"/>
    <cellStyle name="Normal 93 8_PP" xfId="28940" xr:uid="{5F5415F4-8988-4558-8B30-447BCCE8EE73}"/>
    <cellStyle name="Normal 93 9" xfId="28941" xr:uid="{05D66412-5A9C-4CF9-A2FC-E5C2596384A3}"/>
    <cellStyle name="Normal 93_(2) SPGD Actuals" xfId="28942" xr:uid="{78BD1B65-BCAF-438E-8693-02F305E0F106}"/>
    <cellStyle name="Normal 94" xfId="28943" xr:uid="{68C4B167-DEC5-431F-AFDA-93CE6F19BBF9}"/>
    <cellStyle name="Normal 94 10" xfId="28944" xr:uid="{9B1607C8-4645-4817-B87C-7F54A8A13C3E}"/>
    <cellStyle name="Normal 94 10 2" xfId="28945" xr:uid="{A0D31F75-B136-4C17-8C84-2831CF7E0486}"/>
    <cellStyle name="Normal 94 10_PP" xfId="28946" xr:uid="{F16B3DAC-8D22-4DC4-812E-B01505877DB0}"/>
    <cellStyle name="Normal 94 11" xfId="28947" xr:uid="{25620333-ADF8-490F-91C7-0EE9CD7A9530}"/>
    <cellStyle name="Normal 94 2" xfId="28948" xr:uid="{5F81A588-8A47-4EA0-B3AF-A0A7790D6C28}"/>
    <cellStyle name="Normal 94 2 2" xfId="28949" xr:uid="{B307E798-AA7D-499F-86AD-317CD9A77F10}"/>
    <cellStyle name="Normal 94 2 2 2" xfId="28950" xr:uid="{C7838BAE-F7CF-4050-9D11-DF8F8901BD55}"/>
    <cellStyle name="Normal 94 2 2 2 2" xfId="28951" xr:uid="{CC1A83F6-6C95-4253-AF44-8959A7750961}"/>
    <cellStyle name="Normal 94 2 2 3" xfId="28952" xr:uid="{48E81C96-6029-4982-B6B7-8F0C8EC7F16D}"/>
    <cellStyle name="Normal 94 2 2 3 2" xfId="28953" xr:uid="{3CBB5C06-93BD-47C3-B6C7-597097FAD357}"/>
    <cellStyle name="Normal 94 2 2 4" xfId="28954" xr:uid="{214F790A-C39D-4750-8C7D-0FA3AF0686B3}"/>
    <cellStyle name="Normal 94 2 2_PP" xfId="28955" xr:uid="{80E3816B-596B-40B1-BBA9-8F1D02E892B3}"/>
    <cellStyle name="Normal 94 2 3" xfId="28956" xr:uid="{EDF91E86-431B-4CE1-BD76-66411ADA4487}"/>
    <cellStyle name="Normal 94 2 3 2" xfId="28957" xr:uid="{C51B2BCA-5BFE-4180-8BC0-3832A01BED10}"/>
    <cellStyle name="Normal 94 2 3 2 2" xfId="28958" xr:uid="{733601EC-CC4D-4311-B709-F505CCA75C4A}"/>
    <cellStyle name="Normal 94 2 3 3" xfId="28959" xr:uid="{6D6B2CBD-A32F-46E1-BB31-2CAD2E1ACB70}"/>
    <cellStyle name="Normal 94 2 3 3 2" xfId="28960" xr:uid="{9A5B4521-1195-48CB-889B-DA5DE2504B16}"/>
    <cellStyle name="Normal 94 2 3 4" xfId="28961" xr:uid="{E7EE819D-6BAA-4128-B1BC-BAEAA9D78E4B}"/>
    <cellStyle name="Normal 94 2 3_PP" xfId="28962" xr:uid="{20FC40F3-BF8C-4CE9-8A98-ADE24912F060}"/>
    <cellStyle name="Normal 94 2 4" xfId="28963" xr:uid="{1129B8CF-BD78-4134-A9AA-06D4CD0ADCD3}"/>
    <cellStyle name="Normal 94 2 5" xfId="28964" xr:uid="{F5277783-CF1F-4D81-BD22-F56C1686739D}"/>
    <cellStyle name="Normal 94 2_(1a) Quarterly" xfId="28965" xr:uid="{CE083FC2-58B1-4183-A879-98E6AB49711C}"/>
    <cellStyle name="Normal 94 3" xfId="28966" xr:uid="{E0FA0987-43C2-405E-913D-20470F5E8F6E}"/>
    <cellStyle name="Normal 94 3 2" xfId="28967" xr:uid="{8B38F479-FFC7-41B9-A45E-4594EDF01730}"/>
    <cellStyle name="Normal 94 3 2 2" xfId="28968" xr:uid="{E9F4FDC7-AFBE-48C9-83D2-598EEAF8EC85}"/>
    <cellStyle name="Normal 94 3 2 2 2" xfId="28969" xr:uid="{D99236B8-18C9-4D2E-9688-15B884DEFA7E}"/>
    <cellStyle name="Normal 94 3 2 3" xfId="28970" xr:uid="{463A04B4-3861-410E-9EF0-38F6C97478E3}"/>
    <cellStyle name="Normal 94 3 2 3 2" xfId="28971" xr:uid="{94AD28D4-A61E-42FC-A82D-8A3C487A5EF3}"/>
    <cellStyle name="Normal 94 3 2 4" xfId="28972" xr:uid="{A1F74593-E818-4577-A612-8C330CEE4E83}"/>
    <cellStyle name="Normal 94 3 2_PP" xfId="28973" xr:uid="{9DF372A3-6A6A-45B5-946F-2A2BCB344CA9}"/>
    <cellStyle name="Normal 94 3 3" xfId="28974" xr:uid="{9CD341C4-2168-4AE7-8A32-F26DC716A5F4}"/>
    <cellStyle name="Normal 94 3 3 2" xfId="28975" xr:uid="{055DF842-CE4D-45C7-843F-89BA90CCAB04}"/>
    <cellStyle name="Normal 94 3 3 2 2" xfId="28976" xr:uid="{662C6959-E287-47D8-B1E9-04E88D8F626D}"/>
    <cellStyle name="Normal 94 3 3 3" xfId="28977" xr:uid="{972BA716-D28B-4989-A7B0-2EB4641DBA81}"/>
    <cellStyle name="Normal 94 3 3 3 2" xfId="28978" xr:uid="{D6294C5E-3AAE-4B9E-8394-54F6CB0E884C}"/>
    <cellStyle name="Normal 94 3 3 4" xfId="28979" xr:uid="{7A7255D4-112D-4E82-8734-D8474F2F7AF5}"/>
    <cellStyle name="Normal 94 3 3_PP" xfId="28980" xr:uid="{A2D09EA7-8DDE-4D65-8164-86837C9C5DF9}"/>
    <cellStyle name="Normal 94 3 4" xfId="28981" xr:uid="{FAA88C40-9D24-4AE0-877F-C1A2A39114FD}"/>
    <cellStyle name="Normal 94 3_(2) SPGD Actuals" xfId="28982" xr:uid="{8EFB5FDA-0437-4018-B1B0-69EB4411F21D}"/>
    <cellStyle name="Normal 94 4" xfId="28983" xr:uid="{7A4E250E-293C-4D8F-979D-DB01CB9FB7AA}"/>
    <cellStyle name="Normal 94 4 2" xfId="28984" xr:uid="{483BCB30-6820-4ECD-A5E2-87BA8B8BF8DD}"/>
    <cellStyle name="Normal 94 4 2 2" xfId="28985" xr:uid="{ACD89078-A62B-49CC-A7B6-B4AB4ED874FC}"/>
    <cellStyle name="Normal 94 4 2 2 2" xfId="28986" xr:uid="{4CE955FD-7099-48FB-93FD-5A97A149B711}"/>
    <cellStyle name="Normal 94 4 2 3" xfId="28987" xr:uid="{79E7490F-F94F-44EB-866F-2AB3D4CDA204}"/>
    <cellStyle name="Normal 94 4 2 3 2" xfId="28988" xr:uid="{EEC0ED99-0C15-4371-9B27-AE7A381BCFF2}"/>
    <cellStyle name="Normal 94 4 2_PP" xfId="28989" xr:uid="{B8821594-3AC3-4E64-8C54-B3D9E678AB3C}"/>
    <cellStyle name="Normal 94 4 3" xfId="28990" xr:uid="{2AD16FD9-3748-4CE0-A8BF-2CE0E863DEDE}"/>
    <cellStyle name="Normal 94 4 3 2" xfId="28991" xr:uid="{9FA20297-6261-4A72-8FAD-458DDA0277E9}"/>
    <cellStyle name="Normal 94 4 3 2 2" xfId="28992" xr:uid="{FFCB9CC7-9D6B-47DF-A657-9E184C4705DE}"/>
    <cellStyle name="Normal 94 4 3 3" xfId="28993" xr:uid="{29E38A79-C30D-4593-9F14-2233E16B5E76}"/>
    <cellStyle name="Normal 94 4 3 3 2" xfId="28994" xr:uid="{D462185A-336C-42C6-8BE9-F259ED75E6DD}"/>
    <cellStyle name="Normal 94 4 3 4" xfId="28995" xr:uid="{FF0F0067-CFC7-41A4-BE45-2C5BFADB6404}"/>
    <cellStyle name="Normal 94 4 3_PP" xfId="28996" xr:uid="{CE278D5F-8418-4A5E-9734-57FFDAD79BEB}"/>
    <cellStyle name="Normal 94 4 4" xfId="28997" xr:uid="{F79AA7E8-9EEF-49B5-B2AE-75A8879BEEFC}"/>
    <cellStyle name="Normal 94 4 4 2" xfId="28998" xr:uid="{7A1F2EE1-84E9-457C-A7A0-1EDCFCB88DE5}"/>
    <cellStyle name="Normal 94 4 4_PP" xfId="28999" xr:uid="{39EF8BDA-EF42-4C73-B319-09CA360AA9CC}"/>
    <cellStyle name="Normal 94 4 5" xfId="29000" xr:uid="{F9451E0C-7E0C-4BBF-99B3-E9DDB02D13F2}"/>
    <cellStyle name="Normal 94 4_(2) SPGD Actuals" xfId="29001" xr:uid="{66796826-CC50-4E7F-ACCE-686AC81BC447}"/>
    <cellStyle name="Normal 94 5" xfId="29002" xr:uid="{801CDB4A-6619-4274-A3DA-D9BD80B73CC5}"/>
    <cellStyle name="Normal 94 5 2" xfId="29003" xr:uid="{9F9290E9-4DED-4ECB-A092-E8083B929ADD}"/>
    <cellStyle name="Normal 94 5 2 2" xfId="29004" xr:uid="{B826544B-6718-41A7-94CD-A127A66A5C50}"/>
    <cellStyle name="Normal 94 5 2 2 2" xfId="29005" xr:uid="{AA6C4995-AFA8-4C8F-A821-44C31D0E1E12}"/>
    <cellStyle name="Normal 94 5 2 3" xfId="29006" xr:uid="{449F31FC-3205-42C8-8CF9-1D0A670502B7}"/>
    <cellStyle name="Normal 94 5 2 3 2" xfId="29007" xr:uid="{6FB0C6FD-6BFC-4119-AB5C-0478FA53F405}"/>
    <cellStyle name="Normal 94 5 2 4" xfId="29008" xr:uid="{AA975A91-018D-4C36-967F-B319EFA1B986}"/>
    <cellStyle name="Normal 94 5 2_PP" xfId="29009" xr:uid="{95302586-96B0-471B-B78D-CFCC9ABCD895}"/>
    <cellStyle name="Normal 94 5 3" xfId="29010" xr:uid="{4316E3C7-A6DD-47EF-BF09-5E3698F244FC}"/>
    <cellStyle name="Normal 94 5 3 2" xfId="29011" xr:uid="{AF16884A-B6B1-4FEC-9AB6-F4220D65E781}"/>
    <cellStyle name="Normal 94 5 3 2 2" xfId="29012" xr:uid="{0C24DABC-FCDB-4EB1-A482-DDFAC921B340}"/>
    <cellStyle name="Normal 94 5 3 3" xfId="29013" xr:uid="{DC80F0BE-5E0B-40A3-A98D-08038F015900}"/>
    <cellStyle name="Normal 94 5 3 3 2" xfId="29014" xr:uid="{B751C24D-44F1-4425-B703-31A32012F53C}"/>
    <cellStyle name="Normal 94 5 3 4" xfId="29015" xr:uid="{621AB823-F388-4001-85CE-3DF134DC0813}"/>
    <cellStyle name="Normal 94 5 3_PP" xfId="29016" xr:uid="{89D4D534-6A89-4752-AD1D-E20CEFEE0E07}"/>
    <cellStyle name="Normal 94 5 4" xfId="29017" xr:uid="{6ABB7B2E-C5ED-47B8-9A9D-8C5AC02C7BAE}"/>
    <cellStyle name="Normal 94 5 5" xfId="29018" xr:uid="{0656D2DE-B0C0-46AD-B009-ADABCBD9CB0F}"/>
    <cellStyle name="Normal 94 5_(2) SPGD Actuals" xfId="29019" xr:uid="{AAECE9B9-6693-40AF-A2EE-8B0791402D4B}"/>
    <cellStyle name="Normal 94 6" xfId="29020" xr:uid="{924F4C18-4446-4DD2-A55E-B54D26FAA304}"/>
    <cellStyle name="Normal 94 6 2" xfId="29021" xr:uid="{1F9CFA34-4035-4101-8EA0-C5EA46738E38}"/>
    <cellStyle name="Normal 94 6 2 2" xfId="29022" xr:uid="{50A14359-2579-4A2A-8724-D7AD149E6094}"/>
    <cellStyle name="Normal 94 6 3" xfId="29023" xr:uid="{4B7F68CC-64BE-40B6-AF1C-0E70CA8E4962}"/>
    <cellStyle name="Normal 94 6 3 2" xfId="29024" xr:uid="{01A55FC2-87B0-4599-A971-22B0401DC08A}"/>
    <cellStyle name="Normal 94 6 4" xfId="29025" xr:uid="{ECEB1C73-2331-4C31-9116-CBCD1D409538}"/>
    <cellStyle name="Normal 94 6_PP" xfId="29026" xr:uid="{6BEAFE70-F6F4-4C82-B173-F638A6AFAEBD}"/>
    <cellStyle name="Normal 94 7" xfId="29027" xr:uid="{B9DA3055-DE61-4365-AF79-A5316357EB98}"/>
    <cellStyle name="Normal 94 8" xfId="29028" xr:uid="{FA9109BC-0321-48DC-A3EB-1483D65E1043}"/>
    <cellStyle name="Normal 94 8 2" xfId="29029" xr:uid="{5ABEF57D-5AF8-452C-8728-D97EBB065811}"/>
    <cellStyle name="Normal 94 8 2 2" xfId="29030" xr:uid="{7A1B02B4-9EE5-4AFB-88D7-D63332834F90}"/>
    <cellStyle name="Normal 94 8 3" xfId="29031" xr:uid="{C80C9AFF-B788-4366-A870-5952577F5C29}"/>
    <cellStyle name="Normal 94 8 3 2" xfId="29032" xr:uid="{A0EE104C-CFBA-49A2-BC58-58DA8A61BB02}"/>
    <cellStyle name="Normal 94 8 4" xfId="29033" xr:uid="{932D1BDF-3447-45E7-9F45-5E0603FFCF1D}"/>
    <cellStyle name="Normal 94 8_PP" xfId="29034" xr:uid="{F745B0DC-5333-4D4F-AD17-FB650C7E3E6C}"/>
    <cellStyle name="Normal 94 9" xfId="29035" xr:uid="{7BD431CF-A2F7-455F-B6D7-BAEDE19A3E0D}"/>
    <cellStyle name="Normal 94 9 2" xfId="29036" xr:uid="{718C82C7-6F8B-47A1-BC34-A8FBA07F90A6}"/>
    <cellStyle name="Normal 94 9_PP" xfId="29037" xr:uid="{6133AAAB-655F-41BA-A4EB-35FF5B010BDD}"/>
    <cellStyle name="Normal 94_(2) SPGD Actuals" xfId="29038" xr:uid="{6BD0B170-12A6-46FD-94F2-B68FA65A767E}"/>
    <cellStyle name="Normal 95" xfId="29039" xr:uid="{97FADDA2-02FB-439A-A286-AA4C77FD39D6}"/>
    <cellStyle name="Normal 95 10" xfId="29040" xr:uid="{8A03F229-0C1D-4FDD-8F54-D69638D770F3}"/>
    <cellStyle name="Normal 95 2" xfId="29041" xr:uid="{CDA8263F-A377-4D91-8B78-3259729DB608}"/>
    <cellStyle name="Normal 95 2 2" xfId="29042" xr:uid="{7C34C1C6-EA4B-41CA-A69E-A2301816569C}"/>
    <cellStyle name="Normal 95 2 2 2" xfId="29043" xr:uid="{22067C96-B3BB-4E72-9DBE-B1843606635A}"/>
    <cellStyle name="Normal 95 2 2 2 2" xfId="29044" xr:uid="{214758FE-99AB-40DF-86A8-9A44498B8044}"/>
    <cellStyle name="Normal 95 2 2 3" xfId="29045" xr:uid="{2D265B74-047D-467E-A624-A7BF5AEBF712}"/>
    <cellStyle name="Normal 95 2 2 3 2" xfId="29046" xr:uid="{62FC189B-5588-44C5-B9C5-830D4E5FDC22}"/>
    <cellStyle name="Normal 95 2 2 4" xfId="29047" xr:uid="{1B3684A1-9111-4C8B-A461-DF22236D54A3}"/>
    <cellStyle name="Normal 95 2 2_PP" xfId="29048" xr:uid="{190B3255-B95A-4829-B56F-B55DBC7F1189}"/>
    <cellStyle name="Normal 95 2 3" xfId="29049" xr:uid="{CA96EEFB-35F1-4BDA-B2F4-ADCA21DFE6D6}"/>
    <cellStyle name="Normal 95 2 3 2" xfId="29050" xr:uid="{B115AEC0-484E-4269-811D-641259A49694}"/>
    <cellStyle name="Normal 95 2 3 2 2" xfId="29051" xr:uid="{6356477E-F336-4AC8-9E5C-20A4B4A7EAFE}"/>
    <cellStyle name="Normal 95 2 3 3" xfId="29052" xr:uid="{589D8543-0C9D-4105-B33B-09C5EEDA30DA}"/>
    <cellStyle name="Normal 95 2 3 3 2" xfId="29053" xr:uid="{D0B2015A-72CE-453C-A13B-D60D00A250B0}"/>
    <cellStyle name="Normal 95 2 3 4" xfId="29054" xr:uid="{41F7DF93-A3E9-4B11-A60A-56EFEA54C7F4}"/>
    <cellStyle name="Normal 95 2 3_PP" xfId="29055" xr:uid="{EEBFB541-8C04-40C4-A7D6-455E73A32060}"/>
    <cellStyle name="Normal 95 2 4" xfId="29056" xr:uid="{BCBB47DD-E37D-4BDD-AC0B-74388BBE9C3B}"/>
    <cellStyle name="Normal 95 2_(2) SPGD Actuals" xfId="29057" xr:uid="{6AD45006-2D47-4099-B035-D39255F4D83C}"/>
    <cellStyle name="Normal 95 3" xfId="29058" xr:uid="{7A155E6C-F9FA-4D96-85B1-59B43CAB8B91}"/>
    <cellStyle name="Normal 95 3 2" xfId="29059" xr:uid="{033EB772-3D5C-414F-A0B8-60FFBBCA14B1}"/>
    <cellStyle name="Normal 95 3 2 2" xfId="29060" xr:uid="{67AB3F19-19CE-4FEE-AE63-F55FA9B006E3}"/>
    <cellStyle name="Normal 95 3 2 2 2" xfId="29061" xr:uid="{C58462F4-71CD-4DAF-9466-95D02B92448E}"/>
    <cellStyle name="Normal 95 3 2 3" xfId="29062" xr:uid="{F46E4C25-7826-4E24-9679-446C2BC1C1F9}"/>
    <cellStyle name="Normal 95 3 2 3 2" xfId="29063" xr:uid="{97888B13-41BE-443E-BDFF-1BAFB237985E}"/>
    <cellStyle name="Normal 95 3 2 4" xfId="29064" xr:uid="{AE4327B9-C2EF-4A82-B168-4888375CB9BC}"/>
    <cellStyle name="Normal 95 3 2_PP" xfId="29065" xr:uid="{6E69A674-AAB6-48AF-96F9-8DD211956678}"/>
    <cellStyle name="Normal 95 3 3" xfId="29066" xr:uid="{4EBB6B3F-54BD-4FA0-A32D-352DA61C54FC}"/>
    <cellStyle name="Normal 95 3 3 2" xfId="29067" xr:uid="{17FCFB7E-4C8A-4412-9314-C14ACF49FDC9}"/>
    <cellStyle name="Normal 95 3 3_PP" xfId="29068" xr:uid="{524385AC-58F1-4AEB-BFD1-657EC5F138D9}"/>
    <cellStyle name="Normal 95 3 4" xfId="29069" xr:uid="{E1E8C96B-F4F7-4E0B-9818-944DB14B5C08}"/>
    <cellStyle name="Normal 95 3 4 2" xfId="29070" xr:uid="{D944EF68-2A53-4EE1-A04D-0B70C7594F3F}"/>
    <cellStyle name="Normal 95 3 4 2 2" xfId="29071" xr:uid="{A44ACDD7-D018-4549-9BB5-55AF4F1F09FD}"/>
    <cellStyle name="Normal 95 3 4 3" xfId="29072" xr:uid="{9912B1B2-E80F-4FF3-B565-A6280BDB3A3F}"/>
    <cellStyle name="Normal 95 3 4 3 2" xfId="29073" xr:uid="{1330AB12-494A-4219-887B-66EFA8D3B6B7}"/>
    <cellStyle name="Normal 95 3 4 4" xfId="29074" xr:uid="{469A2586-BEC0-448D-BC79-0BCA60ED3789}"/>
    <cellStyle name="Normal 95 3 4_PP" xfId="29075" xr:uid="{F28A298E-51A4-4593-87AF-69378297FCEC}"/>
    <cellStyle name="Normal 95 3 5" xfId="29076" xr:uid="{D4E80DE0-5510-4FE0-84EB-E21305C79C9B}"/>
    <cellStyle name="Normal 95 3 5 2" xfId="29077" xr:uid="{1CB69090-D432-4A8C-BA1E-28D55FECD234}"/>
    <cellStyle name="Normal 95 3 6" xfId="29078" xr:uid="{E742992C-CE31-4830-BE80-918691ACF5AE}"/>
    <cellStyle name="Normal 95 3 6 2" xfId="29079" xr:uid="{1E689EBA-CB61-4048-8F3A-697C721955FC}"/>
    <cellStyle name="Normal 95 3_(2) SPGD Actuals" xfId="29080" xr:uid="{5C50EAA8-BCFF-4CBE-A5E5-3E04EDE2E2AF}"/>
    <cellStyle name="Normal 95 4" xfId="29081" xr:uid="{D16AAC52-3BDB-4941-8B19-DC7C26A1CC9B}"/>
    <cellStyle name="Normal 95 4 2" xfId="29082" xr:uid="{D73931D3-4B5C-4513-8E08-D0BD61A0175D}"/>
    <cellStyle name="Normal 95 4 2 2" xfId="29083" xr:uid="{B5C7AD35-BA88-4A53-9082-DB7441A368C4}"/>
    <cellStyle name="Normal 95 4 2 2 2" xfId="29084" xr:uid="{EAD832F4-EA0C-407B-9611-F4074562E214}"/>
    <cellStyle name="Normal 95 4 2 3" xfId="29085" xr:uid="{E66BA110-1C2A-4237-A0E7-7CDAE9C2EF81}"/>
    <cellStyle name="Normal 95 4 2 3 2" xfId="29086" xr:uid="{F66954FD-ABFC-4183-9DA5-17E5617860B0}"/>
    <cellStyle name="Normal 95 4 2 4" xfId="29087" xr:uid="{6751D447-DA21-4A09-90E7-3419911CE10D}"/>
    <cellStyle name="Normal 95 4 2_PP" xfId="29088" xr:uid="{B344EDF1-C881-40BD-AEEB-DCA3EB0EFF67}"/>
    <cellStyle name="Normal 95 4 3" xfId="29089" xr:uid="{44197CD5-198F-4B97-BCDA-D05CC2A9ADED}"/>
    <cellStyle name="Normal 95 4 3 2" xfId="29090" xr:uid="{163CB1CF-77C1-4021-BE67-8B5AE55A354D}"/>
    <cellStyle name="Normal 95 4 3 2 2" xfId="29091" xr:uid="{FD5001B1-75BA-4045-8FDA-15664763F8A6}"/>
    <cellStyle name="Normal 95 4 3 3" xfId="29092" xr:uid="{132E7FE8-F003-4A30-B04E-CE83192DDCED}"/>
    <cellStyle name="Normal 95 4 3 3 2" xfId="29093" xr:uid="{12343285-B9FD-44D2-BA6E-E181B141260A}"/>
    <cellStyle name="Normal 95 4 3 4" xfId="29094" xr:uid="{FB9DD7A3-92DB-4287-B354-80DE9D1ACB7E}"/>
    <cellStyle name="Normal 95 4 3_PP" xfId="29095" xr:uid="{F4B6F299-B9DA-4072-B032-CE20113334D2}"/>
    <cellStyle name="Normal 95 4 4" xfId="29096" xr:uid="{C340061B-1F26-43D2-A87D-22BB3F19381D}"/>
    <cellStyle name="Normal 95 4 4 2" xfId="29097" xr:uid="{E20FE177-2B15-46A6-A85C-BC0B852BF109}"/>
    <cellStyle name="Normal 95 4 5" xfId="29098" xr:uid="{37E0B7CA-E039-4308-871C-B75DE3C622B1}"/>
    <cellStyle name="Normal 95 4 5 2" xfId="29099" xr:uid="{B07DBC81-AAC6-4477-BD9A-F9420BFF3548}"/>
    <cellStyle name="Normal 95 4 6" xfId="29100" xr:uid="{FC1389CD-CB66-4949-B846-98C85694BF2C}"/>
    <cellStyle name="Normal 95 4_(2) SPGD Actuals" xfId="29101" xr:uid="{4921292C-0804-4FF8-9525-E3BB8D6478C8}"/>
    <cellStyle name="Normal 95 5" xfId="29102" xr:uid="{0670A07C-704C-4539-8DCD-3CEA3A8C424F}"/>
    <cellStyle name="Normal 95 5 2" xfId="29103" xr:uid="{962EDFA6-8A2E-4343-82C9-B7F3230C3027}"/>
    <cellStyle name="Normal 95 5 2 2" xfId="29104" xr:uid="{1633517F-8ED2-4884-8CB9-29F48F96C0A0}"/>
    <cellStyle name="Normal 95 5 2 2 2" xfId="29105" xr:uid="{8F5F7FD9-A70C-45DE-8DBB-8623FDEE0C1A}"/>
    <cellStyle name="Normal 95 5 2 3" xfId="29106" xr:uid="{78B8E59F-8A97-455C-9C19-D66ED1621822}"/>
    <cellStyle name="Normal 95 5 2 3 2" xfId="29107" xr:uid="{7E235638-8B18-4A90-8A00-A5C875960255}"/>
    <cellStyle name="Normal 95 5 2 4" xfId="29108" xr:uid="{B1DC712A-E3A4-4096-869A-080363CCF00A}"/>
    <cellStyle name="Normal 95 5 2_PP" xfId="29109" xr:uid="{EAC0D0AA-CE2E-45DE-9E6E-9D0CD37F1E39}"/>
    <cellStyle name="Normal 95 5 3" xfId="29110" xr:uid="{E79EAF4D-ADE2-4B78-B1B3-4A684C010998}"/>
    <cellStyle name="Normal 95 5 3 2" xfId="29111" xr:uid="{AFAC7215-BC9F-4489-AB73-17A1181E01F3}"/>
    <cellStyle name="Normal 95 5 3 2 2" xfId="29112" xr:uid="{FB689A06-8FF1-4D50-BE7C-9AA0A99C74FE}"/>
    <cellStyle name="Normal 95 5 3 3" xfId="29113" xr:uid="{63EF7910-162D-4F4D-BF3C-753EEDAD403C}"/>
    <cellStyle name="Normal 95 5 3 3 2" xfId="29114" xr:uid="{EDA5F4DB-2C96-4554-859A-076C6EFD6243}"/>
    <cellStyle name="Normal 95 5 3 4" xfId="29115" xr:uid="{FBE418BF-4FC4-4F04-BAB9-9BFF6616C733}"/>
    <cellStyle name="Normal 95 5 3_PP" xfId="29116" xr:uid="{43DE8CD7-FB51-41C0-9026-832E648F573F}"/>
    <cellStyle name="Normal 95 5 4" xfId="29117" xr:uid="{16B4381B-B6F0-4E1A-A6E0-8104C14E7F2C}"/>
    <cellStyle name="Normal 95 5 4 2" xfId="29118" xr:uid="{8CE7A36A-EDC2-4A3A-A4A2-6EA657D107A0}"/>
    <cellStyle name="Normal 95 5 5" xfId="29119" xr:uid="{D88888A4-AA5F-421D-A797-946B58A894CE}"/>
    <cellStyle name="Normal 95 5 5 2" xfId="29120" xr:uid="{F9249916-DBF5-4589-B1E8-2479A0A5B05C}"/>
    <cellStyle name="Normal 95 5 6" xfId="29121" xr:uid="{274E2F50-B398-412D-B167-F996DABD64FF}"/>
    <cellStyle name="Normal 95 5_(2) SPGD Actuals" xfId="29122" xr:uid="{A6230E9D-AEBB-40B2-A5E5-66496D03859F}"/>
    <cellStyle name="Normal 95 6" xfId="29123" xr:uid="{F7358B1C-B652-4E8C-B09A-BF3A26D81289}"/>
    <cellStyle name="Normal 95 6 2" xfId="29124" xr:uid="{EAA0C1DF-B20B-4E72-B682-DEA47F4E6BBF}"/>
    <cellStyle name="Normal 95 6 2 2" xfId="29125" xr:uid="{AB376DB4-4F29-4BCE-9B62-FBC1C814BB48}"/>
    <cellStyle name="Normal 95 6 3" xfId="29126" xr:uid="{C8C966B4-8DB0-42EF-8CB4-1137B78383CC}"/>
    <cellStyle name="Normal 95 6 3 2" xfId="29127" xr:uid="{71D023C8-C329-414C-938F-C0EE3C951F99}"/>
    <cellStyle name="Normal 95 6 4" xfId="29128" xr:uid="{7633BF7D-5C64-4F6E-BAB2-982EF352D1F9}"/>
    <cellStyle name="Normal 95 6_PP" xfId="29129" xr:uid="{5910E9B5-49D3-4FDC-AA53-2E44EDE05B38}"/>
    <cellStyle name="Normal 95 7" xfId="29130" xr:uid="{F5ABD2F9-EABF-48BD-9205-51A49117BE12}"/>
    <cellStyle name="Normal 95 8" xfId="29131" xr:uid="{7CB26ADD-1880-4DC2-A76F-4AC0E0A75A5B}"/>
    <cellStyle name="Normal 95 8 2" xfId="29132" xr:uid="{F3BC797B-A05D-4118-9107-3CD6656B3957}"/>
    <cellStyle name="Normal 95 8 2 2" xfId="29133" xr:uid="{C73C09B5-FD7A-4CF2-B7A3-6311023B8E26}"/>
    <cellStyle name="Normal 95 8 3" xfId="29134" xr:uid="{FED73825-34A7-43A6-803C-6BFDF0DFEDE0}"/>
    <cellStyle name="Normal 95 8 3 2" xfId="29135" xr:uid="{839F9464-4769-4578-9B82-C4E60B760253}"/>
    <cellStyle name="Normal 95 8 4" xfId="29136" xr:uid="{AA0DD506-2C3B-4949-BC05-C6FFD04583BE}"/>
    <cellStyle name="Normal 95 8_PP" xfId="29137" xr:uid="{2F5D92CB-178F-46EA-B058-AB9E1EDD5CA9}"/>
    <cellStyle name="Normal 95 9" xfId="29138" xr:uid="{E04320B6-CDE1-4631-9846-04666DFA9C62}"/>
    <cellStyle name="Normal 95_(2) SPGD Actuals" xfId="29139" xr:uid="{5CBCEEA3-EDD6-44F0-B554-ECA2B50A4D89}"/>
    <cellStyle name="Normal 96" xfId="29140" xr:uid="{C6B2C499-7DCF-4760-B79D-1F25C515D45C}"/>
    <cellStyle name="Normal 96 10" xfId="29141" xr:uid="{277BD215-2B07-4794-A1BA-2EFA614F8CF1}"/>
    <cellStyle name="Normal 96 2" xfId="29142" xr:uid="{C7755D2E-5F44-4DD6-A601-EE5C61EECD2C}"/>
    <cellStyle name="Normal 96 2 2" xfId="29143" xr:uid="{AE9CBD10-837B-44AD-A8B5-FAC0085E014C}"/>
    <cellStyle name="Normal 96 2 2 2" xfId="29144" xr:uid="{9920C053-A8E0-4186-88C0-1FE97B8417A0}"/>
    <cellStyle name="Normal 96 2 2 2 2" xfId="29145" xr:uid="{0F09C285-5854-4C9D-B11A-7714E6F1A931}"/>
    <cellStyle name="Normal 96 2 2 3" xfId="29146" xr:uid="{F9F3324A-C390-4FE2-B8F7-7F2921804888}"/>
    <cellStyle name="Normal 96 2 2 3 2" xfId="29147" xr:uid="{A46FCDC8-AF88-457B-BD5C-DEB9E6D4A518}"/>
    <cellStyle name="Normal 96 2 2 4" xfId="29148" xr:uid="{7C5BC3FB-F47B-4219-98C8-164793B0116B}"/>
    <cellStyle name="Normal 96 2 2_PP" xfId="29149" xr:uid="{0E37CF58-FFDC-43CC-95AD-9276D13A3DCF}"/>
    <cellStyle name="Normal 96 2 3" xfId="29150" xr:uid="{8B72C61B-CF69-488D-960B-8A2BDAE3BAE4}"/>
    <cellStyle name="Normal 96 2 3 2" xfId="29151" xr:uid="{16CA37CC-F903-4045-8B9B-61C24444B8D8}"/>
    <cellStyle name="Normal 96 2 3 2 2" xfId="29152" xr:uid="{CF47E5AD-73B8-41C0-8B9C-75713F126A82}"/>
    <cellStyle name="Normal 96 2 3 3" xfId="29153" xr:uid="{DDCEF876-20CB-4C06-943E-186777620712}"/>
    <cellStyle name="Normal 96 2 3 3 2" xfId="29154" xr:uid="{5D821C1A-5A98-4BCF-A508-B6259192B5C9}"/>
    <cellStyle name="Normal 96 2 3 4" xfId="29155" xr:uid="{35C96948-CFAB-4254-99F4-783B1094947B}"/>
    <cellStyle name="Normal 96 2 3_PP" xfId="29156" xr:uid="{CC33EA7F-6D11-4988-83F7-629647721B28}"/>
    <cellStyle name="Normal 96 2 4" xfId="29157" xr:uid="{F5275FEF-3BD9-4198-BC2A-2F18EBE1516C}"/>
    <cellStyle name="Normal 96 2_(2) SPGD Actuals" xfId="29158" xr:uid="{4B5DA435-613C-4410-8939-9C1748B25A28}"/>
    <cellStyle name="Normal 96 3" xfId="29159" xr:uid="{18CC5BAD-2D5B-4727-BEA0-51355F560B52}"/>
    <cellStyle name="Normal 96 3 2" xfId="29160" xr:uid="{9305ED71-C5DE-47E9-9B6C-305609F84A2F}"/>
    <cellStyle name="Normal 96 3 2 2" xfId="29161" xr:uid="{5CAA73F9-E9C0-4F4D-9157-F5C5F8710892}"/>
    <cellStyle name="Normal 96 3 2 2 2" xfId="29162" xr:uid="{D33C7F7B-2E44-42F7-AEAA-F2150BA7646C}"/>
    <cellStyle name="Normal 96 3 2 3" xfId="29163" xr:uid="{50917ED4-74EC-441C-B378-FDDD6667423D}"/>
    <cellStyle name="Normal 96 3 2 3 2" xfId="29164" xr:uid="{DB655824-EBD9-4C93-84EC-187658B6E48E}"/>
    <cellStyle name="Normal 96 3 2 4" xfId="29165" xr:uid="{80E750FB-0F23-4052-9044-F57CF31F97A1}"/>
    <cellStyle name="Normal 96 3 2_PP" xfId="29166" xr:uid="{5BBDF8DB-E667-4EFC-8158-AA0FABEBA4F0}"/>
    <cellStyle name="Normal 96 3 3" xfId="29167" xr:uid="{FF45EA44-EFF9-4EA7-B51A-C650D09EC8F6}"/>
    <cellStyle name="Normal 96 3 3 2" xfId="29168" xr:uid="{7F65E8F5-02BD-4834-83D5-BA98AA1F50F6}"/>
    <cellStyle name="Normal 96 3 3 2 2" xfId="29169" xr:uid="{38C282E9-081F-4E0E-A7D4-24C16F282BC3}"/>
    <cellStyle name="Normal 96 3 3 3" xfId="29170" xr:uid="{DD569CEC-1964-4717-AF9A-E912A899D1B5}"/>
    <cellStyle name="Normal 96 3 3 3 2" xfId="29171" xr:uid="{C7895F1E-1528-462B-B6B9-ADCFC0BEE21F}"/>
    <cellStyle name="Normal 96 3 3 4" xfId="29172" xr:uid="{D72FCEE5-46E7-4413-AB8F-569ADA3F8A2F}"/>
    <cellStyle name="Normal 96 3 3_PP" xfId="29173" xr:uid="{2F8A2C25-045A-4D49-B45C-56B513C1F089}"/>
    <cellStyle name="Normal 96 3 4" xfId="29174" xr:uid="{3FD3D09A-5440-4E16-B06D-28FD4061B01B}"/>
    <cellStyle name="Normal 96 3 4 2" xfId="29175" xr:uid="{45798DB8-799F-4E88-95DE-0C867940EBC2}"/>
    <cellStyle name="Normal 96 3 5" xfId="29176" xr:uid="{71D99E1D-DEF8-4EB7-AA7C-EF545E930C2F}"/>
    <cellStyle name="Normal 96 3 5 2" xfId="29177" xr:uid="{AF3E1D1A-5EEE-4FA1-A453-D47E549987AC}"/>
    <cellStyle name="Normal 96 3_(2) SPGD Actuals" xfId="29178" xr:uid="{FE39C559-8FAC-43F9-A9EA-E3EA55C52032}"/>
    <cellStyle name="Normal 96 4" xfId="29179" xr:uid="{73EF7020-E4D7-40DC-9444-6E1271C4829D}"/>
    <cellStyle name="Normal 96 4 2" xfId="29180" xr:uid="{CA2FB78F-CB19-4364-B6A1-EA279A4A45FA}"/>
    <cellStyle name="Normal 96 4 2 2" xfId="29181" xr:uid="{4604FFBA-D13D-4796-98C1-2429DF219B94}"/>
    <cellStyle name="Normal 96 4 2 2 2" xfId="29182" xr:uid="{FFBCF642-9BA3-4FA8-A7CD-0C93F2C33A72}"/>
    <cellStyle name="Normal 96 4 2 3" xfId="29183" xr:uid="{74C431E3-707A-4C58-900A-66651D98EFBD}"/>
    <cellStyle name="Normal 96 4 2 3 2" xfId="29184" xr:uid="{A060C511-5AD0-4C66-B212-0EA95C1C1747}"/>
    <cellStyle name="Normal 96 4 2 4" xfId="29185" xr:uid="{96A32E26-65F7-4BA5-9D38-E2ED75F855D9}"/>
    <cellStyle name="Normal 96 4 2_PP" xfId="29186" xr:uid="{DFEC6958-731C-4479-98B8-F4D7366B1515}"/>
    <cellStyle name="Normal 96 4 3" xfId="29187" xr:uid="{D8F98482-D353-476D-9288-2CD636F029F2}"/>
    <cellStyle name="Normal 96 4 3 2" xfId="29188" xr:uid="{D5559E22-FE5F-46BF-B004-277FEC0B4D2A}"/>
    <cellStyle name="Normal 96 4 3 2 2" xfId="29189" xr:uid="{FD086726-B5B6-4159-B82D-9A8A465B71E6}"/>
    <cellStyle name="Normal 96 4 3 3" xfId="29190" xr:uid="{7E9CE34F-FD04-4636-9102-7413CBEB9B8C}"/>
    <cellStyle name="Normal 96 4 3 3 2" xfId="29191" xr:uid="{CD5C81DE-06CC-4709-9682-360576159DAB}"/>
    <cellStyle name="Normal 96 4 3 4" xfId="29192" xr:uid="{43170BCE-14BC-421E-A936-0B5C768DE67B}"/>
    <cellStyle name="Normal 96 4 3_PP" xfId="29193" xr:uid="{CAB95786-E5A3-4BDB-85A1-CAA951CA5CE3}"/>
    <cellStyle name="Normal 96 4 4" xfId="29194" xr:uid="{22B542C2-2015-4282-8F36-7CEBD85D5DD5}"/>
    <cellStyle name="Normal 96 4 4 2" xfId="29195" xr:uid="{97538E08-750A-48D2-8526-DDAF3411B66F}"/>
    <cellStyle name="Normal 96 4 5" xfId="29196" xr:uid="{1066D19D-1A56-4844-84E0-EE03E3954C0B}"/>
    <cellStyle name="Normal 96 4 5 2" xfId="29197" xr:uid="{2B2AF2E0-C57E-4BCA-BE54-2A8C01D2E674}"/>
    <cellStyle name="Normal 96 4 6" xfId="29198" xr:uid="{928B8E92-8520-4007-AB89-955EEC073A82}"/>
    <cellStyle name="Normal 96 4_(2) SPGD Actuals" xfId="29199" xr:uid="{D7875845-2278-4306-B3CE-BE8B251E774C}"/>
    <cellStyle name="Normal 96 5" xfId="29200" xr:uid="{BB545029-694C-48A2-9372-CF34314E6DA2}"/>
    <cellStyle name="Normal 96 5 2" xfId="29201" xr:uid="{8265D858-04EE-4DF6-898E-AB35A1E76060}"/>
    <cellStyle name="Normal 96 5 2 2" xfId="29202" xr:uid="{18067387-7F8D-4224-9011-4CD10CA82B14}"/>
    <cellStyle name="Normal 96 5 2 2 2" xfId="29203" xr:uid="{5DF90018-AD64-4B1D-8A56-3B2DE27BCCDA}"/>
    <cellStyle name="Normal 96 5 2 3" xfId="29204" xr:uid="{E7AC29B6-0EC7-46FE-89B4-BA81977128DD}"/>
    <cellStyle name="Normal 96 5 2 3 2" xfId="29205" xr:uid="{F3607F88-B07A-4659-B512-ADCB27D29D3F}"/>
    <cellStyle name="Normal 96 5 2 4" xfId="29206" xr:uid="{FC97ACF4-2E82-4C82-A83A-5473CA146B49}"/>
    <cellStyle name="Normal 96 5 2_PP" xfId="29207" xr:uid="{5BB5238B-0E74-4A1C-AD0E-4B1F142DABAC}"/>
    <cellStyle name="Normal 96 5 3" xfId="29208" xr:uid="{97480F69-42C1-491D-B0F3-C0C4E2A22893}"/>
    <cellStyle name="Normal 96 5 3 2" xfId="29209" xr:uid="{E28A63E8-312A-41D5-ACB2-5EE0FA28C6DF}"/>
    <cellStyle name="Normal 96 5 3 2 2" xfId="29210" xr:uid="{77B71BED-E689-4359-A942-074C5EA88443}"/>
    <cellStyle name="Normal 96 5 3 3" xfId="29211" xr:uid="{A728EE7F-95E3-459C-94B8-1904946A9970}"/>
    <cellStyle name="Normal 96 5 3 3 2" xfId="29212" xr:uid="{08946E4A-8E58-45C3-AE7D-91A753EA49B2}"/>
    <cellStyle name="Normal 96 5 3 4" xfId="29213" xr:uid="{A385D4AA-1E72-47AA-81E1-78D6BD23E4FB}"/>
    <cellStyle name="Normal 96 5 3_PP" xfId="29214" xr:uid="{6C362B49-0251-4EC8-B739-C6E845F48112}"/>
    <cellStyle name="Normal 96 5 4" xfId="29215" xr:uid="{012B9D73-07F2-4DA1-94D3-9C900EEDED21}"/>
    <cellStyle name="Normal 96 5 4 2" xfId="29216" xr:uid="{16BB88E2-0A4A-4429-BEC0-963A715F21E1}"/>
    <cellStyle name="Normal 96 5 5" xfId="29217" xr:uid="{DDF642A7-A4E7-43CA-BEBD-D1FE5497CDD0}"/>
    <cellStyle name="Normal 96 5 5 2" xfId="29218" xr:uid="{3F3F8D76-B495-43B4-9247-FD1090FAEF09}"/>
    <cellStyle name="Normal 96 5 6" xfId="29219" xr:uid="{84EFE5B4-B86A-4C9B-BB68-221CE5079991}"/>
    <cellStyle name="Normal 96 5_(2) SPGD Actuals" xfId="29220" xr:uid="{F2AF540A-4155-4AE1-8DCF-4564E3ECE22D}"/>
    <cellStyle name="Normal 96 6" xfId="29221" xr:uid="{B5603878-1F1B-4823-973E-95FF73D9EF80}"/>
    <cellStyle name="Normal 96 7" xfId="29222" xr:uid="{1BD375F4-B900-4410-A2A5-E5C6C4AF323D}"/>
    <cellStyle name="Normal 96 8" xfId="29223" xr:uid="{34EEB284-8361-4584-89FD-766BC9D86D61}"/>
    <cellStyle name="Normal 96 9" xfId="29224" xr:uid="{7393917B-B74B-4F82-BE5C-646F97929550}"/>
    <cellStyle name="Normal 96_(2) SPGD Actuals" xfId="29225" xr:uid="{DD0CA56B-E602-4B7D-9679-F57EF3EF7ADB}"/>
    <cellStyle name="Normal 97" xfId="29226" xr:uid="{EBF4349A-B200-42F1-9DB8-CFE150746F58}"/>
    <cellStyle name="Normal 97 10" xfId="29227" xr:uid="{F20ED162-094F-474C-96B8-4C9B1CF27E94}"/>
    <cellStyle name="Normal 97 2" xfId="29228" xr:uid="{4A7F8CF4-5D3C-4C10-8F4D-B36863797690}"/>
    <cellStyle name="Normal 97 2 2" xfId="29229" xr:uid="{10BB31EC-EAD8-4168-827C-8163E12A06EA}"/>
    <cellStyle name="Normal 97 2 2 2" xfId="29230" xr:uid="{E26338F5-C001-4903-A534-DE98462EFB12}"/>
    <cellStyle name="Normal 97 2 2 2 2" xfId="29231" xr:uid="{D43D784B-B34A-47D7-B817-2CF96D54D931}"/>
    <cellStyle name="Normal 97 2 2 3" xfId="29232" xr:uid="{579BB8A0-FB8E-4435-BE3A-CF1B9EC6371B}"/>
    <cellStyle name="Normal 97 2 2 3 2" xfId="29233" xr:uid="{17CBEB41-74F1-45FB-A55D-C518430DDE1D}"/>
    <cellStyle name="Normal 97 2 2 4" xfId="29234" xr:uid="{E8637782-DFF1-49C6-B290-8620E351BA40}"/>
    <cellStyle name="Normal 97 2 2_PP" xfId="29235" xr:uid="{929D5E0C-5612-417C-B54A-604EB6B09DD0}"/>
    <cellStyle name="Normal 97 2 3" xfId="29236" xr:uid="{E231FD01-3E12-49E2-B750-BB5302996375}"/>
    <cellStyle name="Normal 97 2 3 2" xfId="29237" xr:uid="{A5249C8D-9F93-40FE-8D86-9EF9D02D3C9B}"/>
    <cellStyle name="Normal 97 2 3 2 2" xfId="29238" xr:uid="{BEDAD189-5556-49CE-943D-FDCE4CCB9A9C}"/>
    <cellStyle name="Normal 97 2 3 3" xfId="29239" xr:uid="{2C39A03B-BBEA-434D-8E0D-C91B8BC38E9E}"/>
    <cellStyle name="Normal 97 2 3 3 2" xfId="29240" xr:uid="{209DEB8F-66D1-471C-8997-4ED7DDA9A7A1}"/>
    <cellStyle name="Normal 97 2 3 4" xfId="29241" xr:uid="{431B156A-6F12-44EA-93E7-A8FF09A8375E}"/>
    <cellStyle name="Normal 97 2 3_PP" xfId="29242" xr:uid="{5702792E-47D2-4B60-893D-680B1E91EF65}"/>
    <cellStyle name="Normal 97 2 4" xfId="29243" xr:uid="{C6AAC030-FA7D-4F81-9CE0-C60C6D92C415}"/>
    <cellStyle name="Normal 97 2_(2) SPGD Actuals" xfId="29244" xr:uid="{49BDECB7-5D28-42B0-BCA4-FAE8D64215C5}"/>
    <cellStyle name="Normal 97 3" xfId="29245" xr:uid="{57EE5038-3D93-46B8-BF14-DBEE33367AB9}"/>
    <cellStyle name="Normal 97 3 2" xfId="29246" xr:uid="{8BEA1149-0C11-4C07-B8FA-A0D5DABFA4E4}"/>
    <cellStyle name="Normal 97 3 2 2" xfId="29247" xr:uid="{382435B2-EAAE-4714-A331-BD2342E66C02}"/>
    <cellStyle name="Normal 97 3 2 2 2" xfId="29248" xr:uid="{A48847A9-342B-47B2-B42C-363D2B98F3E5}"/>
    <cellStyle name="Normal 97 3 2 3" xfId="29249" xr:uid="{F780900C-27C1-4EC9-A6F7-6C08C630787E}"/>
    <cellStyle name="Normal 97 3 2 3 2" xfId="29250" xr:uid="{D6449552-7112-4F02-93CA-2190DF2CC8C0}"/>
    <cellStyle name="Normal 97 3 2 4" xfId="29251" xr:uid="{766F8F83-621E-4C51-A5CD-BE18B315242A}"/>
    <cellStyle name="Normal 97 3 2_PP" xfId="29252" xr:uid="{3BD88056-3C06-49DC-AA32-9516C59834FA}"/>
    <cellStyle name="Normal 97 3 3" xfId="29253" xr:uid="{0AE8FCB5-635A-4339-B6E6-DC66B9200BF4}"/>
    <cellStyle name="Normal 97 3 3 2" xfId="29254" xr:uid="{CCD43D1B-5E60-4B4C-B7D1-2D9901B107DA}"/>
    <cellStyle name="Normal 97 3 3 2 2" xfId="29255" xr:uid="{F848EBC8-DDC7-4AD0-8DFD-5030E8C1F91C}"/>
    <cellStyle name="Normal 97 3 3 3" xfId="29256" xr:uid="{9237F4E3-5C81-4C0F-A6DF-AD24442F2930}"/>
    <cellStyle name="Normal 97 3 3 3 2" xfId="29257" xr:uid="{E745F04F-9432-4CEB-B339-D10F997BA90F}"/>
    <cellStyle name="Normal 97 3 3 4" xfId="29258" xr:uid="{4F2AE333-52DA-4DE4-8044-671B0B4684EA}"/>
    <cellStyle name="Normal 97 3 3_PP" xfId="29259" xr:uid="{24517E2F-E8B3-45D3-9F0E-F20E1D21F41A}"/>
    <cellStyle name="Normal 97 3 4" xfId="29260" xr:uid="{C041A514-140A-411D-B4CB-F2B3932696E3}"/>
    <cellStyle name="Normal 97 3 4 2" xfId="29261" xr:uid="{CE9AA9BA-411A-4F7C-9355-58952379DFD2}"/>
    <cellStyle name="Normal 97 3 5" xfId="29262" xr:uid="{4AC6A51E-2089-405A-92B8-E8077236D5AC}"/>
    <cellStyle name="Normal 97 3 5 2" xfId="29263" xr:uid="{6E03A1DE-43CA-472A-878B-10383708F40B}"/>
    <cellStyle name="Normal 97 3_(2) SPGD Actuals" xfId="29264" xr:uid="{909FC384-75E7-4411-AB2E-CA98BC02A741}"/>
    <cellStyle name="Normal 97 4" xfId="29265" xr:uid="{42B79070-53DD-4033-80CF-589D244CA772}"/>
    <cellStyle name="Normal 97 4 2" xfId="29266" xr:uid="{DAF74358-BE3D-44A1-A437-D5BC38F352CA}"/>
    <cellStyle name="Normal 97 4 2 2" xfId="29267" xr:uid="{C30EBCFB-A4F9-4509-BDEB-DCD50EB41C40}"/>
    <cellStyle name="Normal 97 4 2 2 2" xfId="29268" xr:uid="{DF1B3314-53D2-4708-990E-3F5BE9A89841}"/>
    <cellStyle name="Normal 97 4 2 3" xfId="29269" xr:uid="{534F165A-4D70-4146-97B9-E8BD29D112F4}"/>
    <cellStyle name="Normal 97 4 2 3 2" xfId="29270" xr:uid="{827DED79-D005-4B82-BC17-56A4E5CA6DDD}"/>
    <cellStyle name="Normal 97 4 2 4" xfId="29271" xr:uid="{6A1F74D0-6915-4B0F-A88F-B7D47FF486A0}"/>
    <cellStyle name="Normal 97 4 2_PP" xfId="29272" xr:uid="{AE71A526-EE49-4889-82E3-F533AF7E39A2}"/>
    <cellStyle name="Normal 97 4 3" xfId="29273" xr:uid="{843DA097-0C8B-4F06-960F-6C87C4155FB9}"/>
    <cellStyle name="Normal 97 4 3 2" xfId="29274" xr:uid="{1B686B8C-D8B2-40E8-A230-49CE15D797A0}"/>
    <cellStyle name="Normal 97 4 3 2 2" xfId="29275" xr:uid="{D82BA8B8-5A20-48B4-BDAA-BC4E49BC7270}"/>
    <cellStyle name="Normal 97 4 3 3" xfId="29276" xr:uid="{DBA738CE-DD1C-4E3F-8476-617C1FA3ED6C}"/>
    <cellStyle name="Normal 97 4 3 3 2" xfId="29277" xr:uid="{AD2DC4B9-ACE3-4348-B50E-4814A6732AA5}"/>
    <cellStyle name="Normal 97 4 3 4" xfId="29278" xr:uid="{99F72B71-160F-442C-9E99-E25A81EC6C09}"/>
    <cellStyle name="Normal 97 4 3_PP" xfId="29279" xr:uid="{E539FA52-964A-410C-9D07-8A38607CCAE1}"/>
    <cellStyle name="Normal 97 4 4" xfId="29280" xr:uid="{A194CFA0-CB34-424F-9B94-A8E9D905E1DD}"/>
    <cellStyle name="Normal 97 4 4 2" xfId="29281" xr:uid="{EB949C30-C42C-425E-A037-5FB202C02CF1}"/>
    <cellStyle name="Normal 97 4 5" xfId="29282" xr:uid="{DC4F363C-EBD0-4180-8CE8-62562BF18DEE}"/>
    <cellStyle name="Normal 97 4 5 2" xfId="29283" xr:uid="{502EE824-2DDF-4461-822A-55C5E5E1533A}"/>
    <cellStyle name="Normal 97 4 6" xfId="29284" xr:uid="{7533D8F1-E339-44F4-8E6C-F6F2460CAE63}"/>
    <cellStyle name="Normal 97 4_(2) SPGD Actuals" xfId="29285" xr:uid="{DA5F2688-02EE-423D-91EC-EDD2BF66D9A4}"/>
    <cellStyle name="Normal 97 5" xfId="29286" xr:uid="{71C5F6D9-C000-4D8F-9350-6583F96F091C}"/>
    <cellStyle name="Normal 97 5 2" xfId="29287" xr:uid="{B3062072-F227-4829-B09D-AB3201092FD9}"/>
    <cellStyle name="Normal 97 5 2 2" xfId="29288" xr:uid="{2B0F195D-FE3E-44EC-82C3-0FA2CBC88C78}"/>
    <cellStyle name="Normal 97 5 2 2 2" xfId="29289" xr:uid="{C6353F71-82BA-401D-B5DE-90157D8A3ED5}"/>
    <cellStyle name="Normal 97 5 2 3" xfId="29290" xr:uid="{88604455-9AED-4B6A-9B2C-2779B5108CA6}"/>
    <cellStyle name="Normal 97 5 2 3 2" xfId="29291" xr:uid="{55C73E87-CFCE-4CA3-9EB5-1A5A5757BAD7}"/>
    <cellStyle name="Normal 97 5 2 4" xfId="29292" xr:uid="{A86559FC-FF7F-400D-AF06-38F4525639B3}"/>
    <cellStyle name="Normal 97 5 2_PP" xfId="29293" xr:uid="{F6BE3879-9720-4EA5-AD67-DCA854F1292C}"/>
    <cellStyle name="Normal 97 5 3" xfId="29294" xr:uid="{4DECFBFE-4A6F-4897-BC32-4EC5C6B11E3B}"/>
    <cellStyle name="Normal 97 5 3 2" xfId="29295" xr:uid="{8D929E51-9462-4F58-8C2F-A92AAB9FB9FA}"/>
    <cellStyle name="Normal 97 5 3 2 2" xfId="29296" xr:uid="{DB00C591-31E8-4F75-B2BD-F5D90181DEE6}"/>
    <cellStyle name="Normal 97 5 3 3" xfId="29297" xr:uid="{845D300D-CD30-49F2-825F-DEAE6A723CE7}"/>
    <cellStyle name="Normal 97 5 3 3 2" xfId="29298" xr:uid="{D52E73F2-5253-49D3-BB28-2AE4BB280139}"/>
    <cellStyle name="Normal 97 5 3 4" xfId="29299" xr:uid="{D7CBAF29-24B7-4FD7-B04C-774968544086}"/>
    <cellStyle name="Normal 97 5 3_PP" xfId="29300" xr:uid="{E0D2A3A4-3E97-45FC-88E6-EBC92159C92E}"/>
    <cellStyle name="Normal 97 5 4" xfId="29301" xr:uid="{B126B607-4A40-4836-8DD5-C999C2B9A441}"/>
    <cellStyle name="Normal 97 5 4 2" xfId="29302" xr:uid="{8A403883-1E74-4BE4-9A28-34F0A05690C4}"/>
    <cellStyle name="Normal 97 5 5" xfId="29303" xr:uid="{87FCEE34-4B13-4D54-A0CC-A8F428437BAC}"/>
    <cellStyle name="Normal 97 5 5 2" xfId="29304" xr:uid="{B24E4AB0-D134-4832-8CFE-5EE26D5AC127}"/>
    <cellStyle name="Normal 97 5 6" xfId="29305" xr:uid="{8767C429-1588-4EDF-8662-B11D5BBC99D0}"/>
    <cellStyle name="Normal 97 5_(2) SPGD Actuals" xfId="29306" xr:uid="{A58D4037-D2BE-43D8-888F-9A5D3F252E21}"/>
    <cellStyle name="Normal 97 6" xfId="29307" xr:uid="{86B747D2-49FB-4F89-80EF-F45D55E3969F}"/>
    <cellStyle name="Normal 97 6 2" xfId="29308" xr:uid="{958B5E95-07F6-405C-90C7-0D37F671FC33}"/>
    <cellStyle name="Normal 97 6 2 2" xfId="29309" xr:uid="{FB170BB9-CB65-4E8F-AB72-ACC53B20E8FB}"/>
    <cellStyle name="Normal 97 6 3" xfId="29310" xr:uid="{7399AFEF-93E3-4A88-82EB-C006817039CF}"/>
    <cellStyle name="Normal 97 6 3 2" xfId="29311" xr:uid="{A57BA160-B2A5-425C-9A26-924A47060FBE}"/>
    <cellStyle name="Normal 97 6 4" xfId="29312" xr:uid="{83F6CE15-DFD1-4335-AE40-0AE9E9E4EA6E}"/>
    <cellStyle name="Normal 97 6_PP" xfId="29313" xr:uid="{48F9389E-2744-4440-9F1B-CDA2A765C8F0}"/>
    <cellStyle name="Normal 97 7" xfId="29314" xr:uid="{92915773-98FC-4A53-AF19-ACDE52A16DE0}"/>
    <cellStyle name="Normal 97 7 2" xfId="29315" xr:uid="{C13A4F0F-5CE4-42A2-BD66-D5B3D993825C}"/>
    <cellStyle name="Normal 97 7_PP" xfId="29316" xr:uid="{A191DA94-9BE3-456D-AC90-BD577E955724}"/>
    <cellStyle name="Normal 97 8" xfId="29317" xr:uid="{6B84CA0D-C909-4473-88B6-FC74E7A097C2}"/>
    <cellStyle name="Normal 97 8 2" xfId="29318" xr:uid="{DE92AD10-2ACF-4DAF-A92E-19AD45FC949C}"/>
    <cellStyle name="Normal 97 8 2 2" xfId="29319" xr:uid="{815952B1-2272-40E7-B62B-A98C9E55A095}"/>
    <cellStyle name="Normal 97 8 3" xfId="29320" xr:uid="{DFD0D14E-4DC3-47FC-A4F3-4B17FFCE2719}"/>
    <cellStyle name="Normal 97 8 3 2" xfId="29321" xr:uid="{C4045FD0-C466-4B98-A3E8-DF9B170486F9}"/>
    <cellStyle name="Normal 97 8 4" xfId="29322" xr:uid="{15DC0AA4-8E31-4BD3-8E5D-4950654CD7BC}"/>
    <cellStyle name="Normal 97 8_PP" xfId="29323" xr:uid="{B96DEF60-7924-4D19-8276-5FE637996AF7}"/>
    <cellStyle name="Normal 97 9" xfId="29324" xr:uid="{EDBC6C85-C830-462E-9B23-211607E594F4}"/>
    <cellStyle name="Normal 97_(2) SPGD Actuals" xfId="29325" xr:uid="{61BF722A-8D0C-4CB9-8845-ADF0376C05EB}"/>
    <cellStyle name="Normal 98" xfId="29326" xr:uid="{8A3E0505-6DE8-4505-B56D-20DA019A81A0}"/>
    <cellStyle name="Normal 98 10" xfId="29327" xr:uid="{38120BD5-14E9-4CCD-BBB1-E6C35D65881B}"/>
    <cellStyle name="Normal 98 2" xfId="29328" xr:uid="{037AFE5D-3F97-4216-890B-CE316661AC5E}"/>
    <cellStyle name="Normal 98 2 2" xfId="29329" xr:uid="{640F1C31-EE19-42AA-AAAF-00AB52D50BA6}"/>
    <cellStyle name="Normal 98 2 2 2" xfId="29330" xr:uid="{E21A6F8D-1CCA-43BE-9462-94F59301BA6D}"/>
    <cellStyle name="Normal 98 2 2 2 2" xfId="29331" xr:uid="{4D20F89E-5BA6-44D9-B264-A71AEE2275F7}"/>
    <cellStyle name="Normal 98 2 2 3" xfId="29332" xr:uid="{E6B2424B-F9B0-45CD-9B98-EAED394E79C9}"/>
    <cellStyle name="Normal 98 2 2 3 2" xfId="29333" xr:uid="{7215D56C-E71E-4725-970E-A37EC9CF34C6}"/>
    <cellStyle name="Normal 98 2 2 4" xfId="29334" xr:uid="{9C7DD4C2-87A4-4EF8-94F8-CE7159B325C8}"/>
    <cellStyle name="Normal 98 2 2_PP" xfId="29335" xr:uid="{762B4D8B-69F9-4BCE-84C7-62E7B73F2D74}"/>
    <cellStyle name="Normal 98 2 3" xfId="29336" xr:uid="{484C2826-9419-4D69-B736-B98A2F2244C6}"/>
    <cellStyle name="Normal 98 2 3 2" xfId="29337" xr:uid="{B43D4655-305C-4697-9088-78765919176A}"/>
    <cellStyle name="Normal 98 2 3 2 2" xfId="29338" xr:uid="{6EC75904-FE88-43F9-950E-27BCCF97D1D8}"/>
    <cellStyle name="Normal 98 2 3 3" xfId="29339" xr:uid="{A41D4543-AF6C-40CA-BFE2-E5B002BA7CED}"/>
    <cellStyle name="Normal 98 2 3 3 2" xfId="29340" xr:uid="{6EC4A117-5005-4621-9E86-3EB7BA62B439}"/>
    <cellStyle name="Normal 98 2 3 4" xfId="29341" xr:uid="{BDA9C9E0-C7B0-4FDB-8811-1DA27C50B1B4}"/>
    <cellStyle name="Normal 98 2 3_PP" xfId="29342" xr:uid="{1DEFA383-E9D7-4AC7-8881-B6483417C38F}"/>
    <cellStyle name="Normal 98 2 4" xfId="29343" xr:uid="{B0640629-A01E-48F0-8A71-F61834454ECF}"/>
    <cellStyle name="Normal 98 2_(2) SPGD Actuals" xfId="29344" xr:uid="{3BFF360C-0104-4482-AA35-464549F9FD6C}"/>
    <cellStyle name="Normal 98 3" xfId="29345" xr:uid="{6123933E-EDEA-439D-8A00-E376516B9922}"/>
    <cellStyle name="Normal 98 3 2" xfId="29346" xr:uid="{7B73AB60-1C4D-462A-903D-DC01082D70F5}"/>
    <cellStyle name="Normal 98 3 2 2" xfId="29347" xr:uid="{720C7BF7-40D8-4282-AA37-8871D7157BAB}"/>
    <cellStyle name="Normal 98 3 2 2 2" xfId="29348" xr:uid="{C5EA3F54-381A-41A3-B21E-91DCF526836F}"/>
    <cellStyle name="Normal 98 3 2 3" xfId="29349" xr:uid="{6E7277A5-02A5-457D-A18F-FA7DA756CE93}"/>
    <cellStyle name="Normal 98 3 2 3 2" xfId="29350" xr:uid="{BE5D1693-B4C5-43CF-A1A0-A697375351FE}"/>
    <cellStyle name="Normal 98 3 2_PP" xfId="29351" xr:uid="{7570502C-01C5-4424-8200-E3BA82C472F9}"/>
    <cellStyle name="Normal 98 3 3" xfId="29352" xr:uid="{23397BFE-6E07-4AB0-BF55-7F36853C620D}"/>
    <cellStyle name="Normal 98 3 3 2" xfId="29353" xr:uid="{F96B71E1-D708-4958-A327-817662B0B652}"/>
    <cellStyle name="Normal 98 3 3 2 2" xfId="29354" xr:uid="{43140CF4-CCC4-4E1F-A200-571380F84853}"/>
    <cellStyle name="Normal 98 3 3 3" xfId="29355" xr:uid="{A7638022-5EDF-4352-8A13-DB54204F203A}"/>
    <cellStyle name="Normal 98 3 3 3 2" xfId="29356" xr:uid="{9DCB668E-4749-4EE6-B701-D675372CAB5C}"/>
    <cellStyle name="Normal 98 3 3 4" xfId="29357" xr:uid="{26681802-8827-4D95-9C3D-E7802BE743BE}"/>
    <cellStyle name="Normal 98 3 3_PP" xfId="29358" xr:uid="{63847383-360A-47E5-9F84-EF8AAAD081C4}"/>
    <cellStyle name="Normal 98 3 4" xfId="29359" xr:uid="{1629DD11-A623-468C-B58D-056AEA74583C}"/>
    <cellStyle name="Normal 98 3 4 2" xfId="29360" xr:uid="{47965730-ED9C-4A12-8B92-634747D7CAA5}"/>
    <cellStyle name="Normal 98 3 4_PP" xfId="29361" xr:uid="{70C9832A-9B73-4522-A04C-2C2F31BA2548}"/>
    <cellStyle name="Normal 98 3 5" xfId="29362" xr:uid="{7D0A0315-2742-495F-A40E-503D1B8AFA7C}"/>
    <cellStyle name="Normal 98 3_(2) SPGD Actuals" xfId="29363" xr:uid="{71CF567F-1A21-452D-9B88-2550824849D9}"/>
    <cellStyle name="Normal 98 4" xfId="29364" xr:uid="{97428E21-2530-4C18-AFC8-B5F7ED8E5495}"/>
    <cellStyle name="Normal 98 4 2" xfId="29365" xr:uid="{C5FF3875-2DC0-4988-B407-C54291AD8EE6}"/>
    <cellStyle name="Normal 98 4 2 2" xfId="29366" xr:uid="{6785A151-9835-437B-B0F0-5AC4E3D8DA39}"/>
    <cellStyle name="Normal 98 4 2 2 2" xfId="29367" xr:uid="{D87AA472-C31F-4C27-8C94-48FB4D2E39AD}"/>
    <cellStyle name="Normal 98 4 2 3" xfId="29368" xr:uid="{24ACD4CF-F6BB-4CF9-B15C-49C269A8B3E0}"/>
    <cellStyle name="Normal 98 4 2 3 2" xfId="29369" xr:uid="{2FEB4BD0-C091-4F35-A65E-D7A81BCF6D8C}"/>
    <cellStyle name="Normal 98 4 2 4" xfId="29370" xr:uid="{6A2EB9E0-C1CA-442F-BA46-0E44530A82EE}"/>
    <cellStyle name="Normal 98 4 2_PP" xfId="29371" xr:uid="{E932E117-CACC-4E59-A174-0D2AA119CDBE}"/>
    <cellStyle name="Normal 98 4 3" xfId="29372" xr:uid="{2BCBC4AC-7C9D-4799-9B11-0B41F83AAF1C}"/>
    <cellStyle name="Normal 98 4 3 2" xfId="29373" xr:uid="{602678DB-9567-4217-A1FE-2B9645F9D8AB}"/>
    <cellStyle name="Normal 98 4 3 2 2" xfId="29374" xr:uid="{0D3B310D-1058-4100-A98D-504FA00E1FEA}"/>
    <cellStyle name="Normal 98 4 3 3" xfId="29375" xr:uid="{3185ACB2-BF8D-471D-9171-3B59F51CE038}"/>
    <cellStyle name="Normal 98 4 3 3 2" xfId="29376" xr:uid="{A9D7A976-45C0-419D-83FD-394200F9E730}"/>
    <cellStyle name="Normal 98 4 3 4" xfId="29377" xr:uid="{E9C93F78-4627-4D22-90D1-58991DD8C71A}"/>
    <cellStyle name="Normal 98 4 3_PP" xfId="29378" xr:uid="{377863A4-BA4B-475C-923D-D3D9FE58680E}"/>
    <cellStyle name="Normal 98 4 4" xfId="29379" xr:uid="{14B1680E-A649-4903-9FD4-B0996A729806}"/>
    <cellStyle name="Normal 98 4 5" xfId="29380" xr:uid="{A6BAAC66-5D14-4056-817F-36838BBFC44A}"/>
    <cellStyle name="Normal 98 4_(2) SPGD Actuals" xfId="29381" xr:uid="{2A22EB29-6814-462F-816D-E32277AEC9CC}"/>
    <cellStyle name="Normal 98 5" xfId="29382" xr:uid="{AED50906-A9B4-4BC9-A16A-22B2115E109D}"/>
    <cellStyle name="Normal 98 5 2" xfId="29383" xr:uid="{945EFD50-88FD-4134-9B55-0AF05940E2E3}"/>
    <cellStyle name="Normal 98 5 2 2" xfId="29384" xr:uid="{D740C4AD-B2C2-4F6F-8E54-0BB588827C9B}"/>
    <cellStyle name="Normal 98 5 2 2 2" xfId="29385" xr:uid="{DEAFBA5F-F3BB-4C58-8A18-6F4DFF900301}"/>
    <cellStyle name="Normal 98 5 2 3" xfId="29386" xr:uid="{94B6E991-1FDE-4F2A-96AD-CDA7487DCBF7}"/>
    <cellStyle name="Normal 98 5 2 3 2" xfId="29387" xr:uid="{82E81EF3-92C3-4488-97A8-E38F3251830D}"/>
    <cellStyle name="Normal 98 5 2 4" xfId="29388" xr:uid="{0404EA47-0E38-4FF9-B0AC-413FB7A892EF}"/>
    <cellStyle name="Normal 98 5 2_PP" xfId="29389" xr:uid="{2428BA71-204B-4D55-A8EE-16FA1CCE9112}"/>
    <cellStyle name="Normal 98 5 3" xfId="29390" xr:uid="{ABE3B4A4-D3A3-4273-B129-2DD064047F34}"/>
    <cellStyle name="Normal 98 5 3 2" xfId="29391" xr:uid="{C4DE15BB-E246-4110-8B3F-72EBC76D96BD}"/>
    <cellStyle name="Normal 98 5 3 2 2" xfId="29392" xr:uid="{59D8CBD9-FE40-4E6B-BD5F-7B12D91320E8}"/>
    <cellStyle name="Normal 98 5 3 3" xfId="29393" xr:uid="{8C446070-D33F-414E-8579-3221E098E895}"/>
    <cellStyle name="Normal 98 5 3 3 2" xfId="29394" xr:uid="{9081D000-EC2D-4FE0-AFF2-34AEC9B17833}"/>
    <cellStyle name="Normal 98 5 3 4" xfId="29395" xr:uid="{6E006031-0692-4A19-BAFD-8A2C6C634F10}"/>
    <cellStyle name="Normal 98 5 3_PP" xfId="29396" xr:uid="{912B1BFD-DCCC-49A0-B197-0BC76BF27E94}"/>
    <cellStyle name="Normal 98 5 4" xfId="29397" xr:uid="{290B21AD-1A83-4CAD-BD1D-E900A0955649}"/>
    <cellStyle name="Normal 98 5 4 2" xfId="29398" xr:uid="{70474D16-93E5-43C8-A118-FD48E3EB5D7B}"/>
    <cellStyle name="Normal 98 5 5" xfId="29399" xr:uid="{53D0AB91-0FED-44E2-B85C-982AACC29B93}"/>
    <cellStyle name="Normal 98 5 5 2" xfId="29400" xr:uid="{DB9E02CE-B29F-489D-ABAE-F485C3C53EBC}"/>
    <cellStyle name="Normal 98 5 6" xfId="29401" xr:uid="{064C0F59-5E82-432A-9A7D-E2EB7A749918}"/>
    <cellStyle name="Normal 98 5_(2) SPGD Actuals" xfId="29402" xr:uid="{F6A49D08-995B-4CAA-967A-595F6811B4A6}"/>
    <cellStyle name="Normal 98 6" xfId="29403" xr:uid="{8FDEC8B9-D5AC-4000-A833-7F1FF300F47B}"/>
    <cellStyle name="Normal 98 6 2" xfId="29404" xr:uid="{DD96F123-A553-4BFB-BDC1-A540B4F2B4F7}"/>
    <cellStyle name="Normal 98 6_PP" xfId="29405" xr:uid="{9EBBE647-2B6B-4C22-9D96-86A2386A5710}"/>
    <cellStyle name="Normal 98 7" xfId="29406" xr:uid="{C192F1A0-C6D5-4ED4-AD81-2ABEF265D890}"/>
    <cellStyle name="Normal 98 7 2" xfId="29407" xr:uid="{D418E4F9-4A15-4C84-B9A8-C18F8A2511EB}"/>
    <cellStyle name="Normal 98 7_PP" xfId="29408" xr:uid="{C086E8A0-9900-4BE1-B16A-94F1438D0D3B}"/>
    <cellStyle name="Normal 98 8" xfId="29409" xr:uid="{FACFB6ED-7097-4BDC-A763-F6080D05C4CB}"/>
    <cellStyle name="Normal 98 9" xfId="29410" xr:uid="{AD9D8F92-EA99-410E-B3BE-786D601ACDA2}"/>
    <cellStyle name="Normal 98_(2) SPGD Actuals" xfId="29411" xr:uid="{3F530006-FA90-4873-8C63-240BA701458E}"/>
    <cellStyle name="Normal 99" xfId="29412" xr:uid="{8CAABB3B-9485-4AB1-AD3C-5E7DC949DEE8}"/>
    <cellStyle name="Normal 99 10" xfId="29413" xr:uid="{E9FF78F3-60C7-497A-BF95-F974EFB99EBE}"/>
    <cellStyle name="Normal 99 2" xfId="29414" xr:uid="{D6952CA3-6D70-47D1-BBB7-53230FDBCF94}"/>
    <cellStyle name="Normal 99 2 2" xfId="29415" xr:uid="{75D9C705-FDEE-4B0E-9752-B8F0A32FFE3A}"/>
    <cellStyle name="Normal 99 2 2 2" xfId="29416" xr:uid="{C038295B-7D32-4917-A219-12ECAD8284CB}"/>
    <cellStyle name="Normal 99 2 2 2 2" xfId="29417" xr:uid="{D25CC723-CBBB-4F3B-9C1C-43FF5C67E298}"/>
    <cellStyle name="Normal 99 2 2 3" xfId="29418" xr:uid="{20FD5165-C77A-41EE-B218-BB447454F6E7}"/>
    <cellStyle name="Normal 99 2 2 3 2" xfId="29419" xr:uid="{17923166-DB1D-4534-90FF-408C922E555F}"/>
    <cellStyle name="Normal 99 2 2 4" xfId="29420" xr:uid="{04098943-4157-4204-A6E8-3B5C17BC351B}"/>
    <cellStyle name="Normal 99 2 2_PP" xfId="29421" xr:uid="{6171BABA-11AE-4B94-86A7-2674681EA335}"/>
    <cellStyle name="Normal 99 2 3" xfId="29422" xr:uid="{94CB6B30-8AB6-4926-A803-55A9E8021BE4}"/>
    <cellStyle name="Normal 99 2 3 2" xfId="29423" xr:uid="{B6BA5DFE-81F1-47FE-B259-02100A543ABC}"/>
    <cellStyle name="Normal 99 2 3 2 2" xfId="29424" xr:uid="{5A62BF42-B619-48A4-9364-FB8AB981654E}"/>
    <cellStyle name="Normal 99 2 3 3" xfId="29425" xr:uid="{11649564-2E38-463C-86FE-40C80D33A8FC}"/>
    <cellStyle name="Normal 99 2 3 3 2" xfId="29426" xr:uid="{A6D0380B-2CDD-42EE-894E-C207D531F2B4}"/>
    <cellStyle name="Normal 99 2 3 4" xfId="29427" xr:uid="{F148B82D-6BF9-4E84-8F0B-CC75572BA59C}"/>
    <cellStyle name="Normal 99 2 3_PP" xfId="29428" xr:uid="{A29587A3-21BE-47D7-9CDC-CEF618B14BC1}"/>
    <cellStyle name="Normal 99 2 4" xfId="29429" xr:uid="{4855587D-3082-425C-BB48-9517FD0E0640}"/>
    <cellStyle name="Normal 99 2_(2) SPGD Actuals" xfId="29430" xr:uid="{254069EB-9017-4F61-911B-8F5782E02815}"/>
    <cellStyle name="Normal 99 3" xfId="29431" xr:uid="{F6994910-5EE8-4BDA-B310-5DBD54731E9B}"/>
    <cellStyle name="Normal 99 3 2" xfId="29432" xr:uid="{9D30E24F-06A0-45D1-ADCA-5BE65508E38C}"/>
    <cellStyle name="Normal 99 3 2 2" xfId="29433" xr:uid="{13527DC2-75EC-4827-A4B0-C9B97A65478C}"/>
    <cellStyle name="Normal 99 3 2 2 2" xfId="29434" xr:uid="{409949CA-A217-4FA4-AC15-54E66FE3E652}"/>
    <cellStyle name="Normal 99 3 2 3" xfId="29435" xr:uid="{83472D22-F56D-4F66-91E8-311BBE921E18}"/>
    <cellStyle name="Normal 99 3 2 3 2" xfId="29436" xr:uid="{C53686D7-DDE1-4472-8AC0-A42B52E098CA}"/>
    <cellStyle name="Normal 99 3 2 4" xfId="29437" xr:uid="{A716A653-35D1-41E6-BD2A-59FE6DA035B9}"/>
    <cellStyle name="Normal 99 3 2_PP" xfId="29438" xr:uid="{8653D8A5-92A6-4F87-9100-E824482D55FB}"/>
    <cellStyle name="Normal 99 3 3" xfId="29439" xr:uid="{04E21DE4-CC65-455D-B1B2-947F1C213289}"/>
    <cellStyle name="Normal 99 3 3 2" xfId="29440" xr:uid="{ADB328E7-7BC4-4DED-8F5C-A50743E72F8E}"/>
    <cellStyle name="Normal 99 3 3 2 2" xfId="29441" xr:uid="{1737F0EB-37FE-4A36-AB80-F13008FF9C24}"/>
    <cellStyle name="Normal 99 3 3 3" xfId="29442" xr:uid="{673D56B0-0B33-45F2-924C-94492E8AAEBB}"/>
    <cellStyle name="Normal 99 3 3 3 2" xfId="29443" xr:uid="{0A4A8554-AAD4-411A-8D09-ED1623200677}"/>
    <cellStyle name="Normal 99 3 3 4" xfId="29444" xr:uid="{E41B5B56-B08D-4F18-9899-D77C2295911E}"/>
    <cellStyle name="Normal 99 3 3_PP" xfId="29445" xr:uid="{1E896DC9-F9C7-49C8-8F1C-224C284A6A0B}"/>
    <cellStyle name="Normal 99 3 4" xfId="29446" xr:uid="{CC6EF1B1-DD04-4FE6-BAB4-A255DE13BB1C}"/>
    <cellStyle name="Normal 99 3 4 2" xfId="29447" xr:uid="{E5724E44-2EB3-4C00-8730-1D5FB0D708C0}"/>
    <cellStyle name="Normal 99 3 5" xfId="29448" xr:uid="{1097F125-9CE1-43A3-A798-58B5CA8E4A4E}"/>
    <cellStyle name="Normal 99 3 5 2" xfId="29449" xr:uid="{549F00B3-6581-474E-A55B-653C72948BCB}"/>
    <cellStyle name="Normal 99 3_(2) SPGD Actuals" xfId="29450" xr:uid="{4B807CED-EB6B-4DBA-8DA3-BF258B9447F8}"/>
    <cellStyle name="Normal 99 4" xfId="29451" xr:uid="{DF7483BF-575E-42EC-85C5-3F5F0A48F1D2}"/>
    <cellStyle name="Normal 99 4 2" xfId="29452" xr:uid="{E1614060-7617-4287-9BA2-0CAED8D9BCD5}"/>
    <cellStyle name="Normal 99 4 2 2" xfId="29453" xr:uid="{75DD9E26-A79C-4A03-8B87-7CA92B670993}"/>
    <cellStyle name="Normal 99 4 2 2 2" xfId="29454" xr:uid="{1E5CF114-9211-48EB-907B-0212182E1046}"/>
    <cellStyle name="Normal 99 4 2 3" xfId="29455" xr:uid="{0CFD57F6-C2E9-4B98-B3A3-D8B9F04B15AD}"/>
    <cellStyle name="Normal 99 4 2 3 2" xfId="29456" xr:uid="{1A713184-5FF1-4714-9B8B-7212447F987D}"/>
    <cellStyle name="Normal 99 4 2 4" xfId="29457" xr:uid="{40931397-A724-4410-BE4F-8D5C98570628}"/>
    <cellStyle name="Normal 99 4 2_PP" xfId="29458" xr:uid="{2AF0E0BE-8698-4605-90F1-01B8ABB094ED}"/>
    <cellStyle name="Normal 99 4 3" xfId="29459" xr:uid="{D5B958D3-3688-423C-98F5-D7F6D84BD3C2}"/>
    <cellStyle name="Normal 99 4 3 2" xfId="29460" xr:uid="{6C2AC93E-728F-40AE-92BD-C678945C42F3}"/>
    <cellStyle name="Normal 99 4 3 2 2" xfId="29461" xr:uid="{086EC2D8-7274-470C-BC5A-79480471A1C4}"/>
    <cellStyle name="Normal 99 4 3 3" xfId="29462" xr:uid="{3BF1A686-8B4F-476B-9CDE-C8CD22F4CA60}"/>
    <cellStyle name="Normal 99 4 3 3 2" xfId="29463" xr:uid="{F429D130-B7D7-403B-84D4-0D26E084B3B9}"/>
    <cellStyle name="Normal 99 4 3 4" xfId="29464" xr:uid="{8FB063D5-5B5F-466F-AA1E-59B200F232EC}"/>
    <cellStyle name="Normal 99 4 3_PP" xfId="29465" xr:uid="{EB5E82FA-EBCA-443A-B931-DDA49B5316C2}"/>
    <cellStyle name="Normal 99 4 4" xfId="29466" xr:uid="{6059EE8B-409C-4311-8B41-6F597E29EEB6}"/>
    <cellStyle name="Normal 99 4 4 2" xfId="29467" xr:uid="{9FD9BD5F-EC71-42F3-B1D9-84F20CF22905}"/>
    <cellStyle name="Normal 99 4 5" xfId="29468" xr:uid="{84C69082-F8E8-4FC4-A49C-8D6270EFF019}"/>
    <cellStyle name="Normal 99 4 5 2" xfId="29469" xr:uid="{74F96204-D0F8-475C-8E31-CA40D79E2BC5}"/>
    <cellStyle name="Normal 99 4 6" xfId="29470" xr:uid="{9BA0B2A2-9C20-4B82-A63A-E961663B2B24}"/>
    <cellStyle name="Normal 99 4_(2) SPGD Actuals" xfId="29471" xr:uid="{EAC56929-64F0-4460-AC9E-85057DB60C78}"/>
    <cellStyle name="Normal 99 5" xfId="29472" xr:uid="{19096B89-E5BD-4C72-A1FB-3002C0041845}"/>
    <cellStyle name="Normal 99 5 2" xfId="29473" xr:uid="{34048EF1-C08C-4CC1-B32A-AC819AE47D61}"/>
    <cellStyle name="Normal 99 5 2 2" xfId="29474" xr:uid="{E1230F4D-DC30-4FE3-9463-EEF7E79CF8D3}"/>
    <cellStyle name="Normal 99 5 2 2 2" xfId="29475" xr:uid="{F5E3C0AE-2886-4597-BA2A-316FA8DB65AA}"/>
    <cellStyle name="Normal 99 5 2 3" xfId="29476" xr:uid="{0CDE5E1A-ED08-47F3-9B19-5BDA3B6FCFC1}"/>
    <cellStyle name="Normal 99 5 2 3 2" xfId="29477" xr:uid="{0A2527B8-09DF-4059-A8C1-E665DFD0B5E9}"/>
    <cellStyle name="Normal 99 5 2 4" xfId="29478" xr:uid="{3A0C05A4-C29A-406B-A936-654ADD67F4D6}"/>
    <cellStyle name="Normal 99 5 2_PP" xfId="29479" xr:uid="{04DD1796-2167-43E8-8AEE-71ED9DFC4A2D}"/>
    <cellStyle name="Normal 99 5 3" xfId="29480" xr:uid="{E4F68C31-3140-44D6-9442-001EF453AC55}"/>
    <cellStyle name="Normal 99 5 3 2" xfId="29481" xr:uid="{A690B4CF-53F0-411A-A63D-A5A225CC4289}"/>
    <cellStyle name="Normal 99 5 3 2 2" xfId="29482" xr:uid="{C4D4EA18-F5CF-48A6-8CCA-DA9DB2D16B20}"/>
    <cellStyle name="Normal 99 5 3 3" xfId="29483" xr:uid="{CB68A3FA-73A4-42B2-AF8F-B7F301A9ABCF}"/>
    <cellStyle name="Normal 99 5 3 3 2" xfId="29484" xr:uid="{90FB5AEF-B243-442B-9AA2-D74BA1A355BD}"/>
    <cellStyle name="Normal 99 5 3 4" xfId="29485" xr:uid="{1EF684F0-F9AA-482E-A76C-C130BC6C26C1}"/>
    <cellStyle name="Normal 99 5 3_PP" xfId="29486" xr:uid="{B3BC95E5-7191-4ADD-A54B-03227C7B0613}"/>
    <cellStyle name="Normal 99 5 4" xfId="29487" xr:uid="{2D5495E8-4F11-4E2B-A8C8-F11AF44DF205}"/>
    <cellStyle name="Normal 99 5 4 2" xfId="29488" xr:uid="{BD15D3CE-8277-49E9-A6FE-F90956003E3B}"/>
    <cellStyle name="Normal 99 5 5" xfId="29489" xr:uid="{5865FE10-FB79-4E93-8F06-AB34712875EC}"/>
    <cellStyle name="Normal 99 5 5 2" xfId="29490" xr:uid="{59C531C1-717E-4D8B-BA6F-82EBBEAF2B1F}"/>
    <cellStyle name="Normal 99 5 6" xfId="29491" xr:uid="{D86FDF64-4E9E-40B1-85ED-64DFD8CCDAD0}"/>
    <cellStyle name="Normal 99 5_(2) SPGD Actuals" xfId="29492" xr:uid="{780DFDDC-AF25-4E86-ACE4-94CE34531D69}"/>
    <cellStyle name="Normal 99 6" xfId="29493" xr:uid="{0BBDEA70-104B-4DB8-AA03-4559A66FBB09}"/>
    <cellStyle name="Normal 99 6 2" xfId="29494" xr:uid="{F707368F-3ECD-4F72-BFEE-A4805658F608}"/>
    <cellStyle name="Normal 99 6 2 2" xfId="29495" xr:uid="{AFBA7787-0785-4C6F-A5B1-C54CC428A511}"/>
    <cellStyle name="Normal 99 6 2 2 2" xfId="29496" xr:uid="{9CD2E3DD-AEB9-49E1-A0FF-452D9E1564C6}"/>
    <cellStyle name="Normal 99 6 2 3" xfId="29497" xr:uid="{83871EE3-E7D7-4703-B3A5-39326F3435F6}"/>
    <cellStyle name="Normal 99 6 2 3 2" xfId="29498" xr:uid="{276ACCC3-14F5-40DD-AEF7-F74E2A67AD77}"/>
    <cellStyle name="Normal 99 6 2 4" xfId="29499" xr:uid="{34C5666F-EAC3-413B-A904-792E420A9C25}"/>
    <cellStyle name="Normal 99 6 2_PP" xfId="29500" xr:uid="{96FD4184-35F2-4C87-A887-C1C69311F95A}"/>
    <cellStyle name="Normal 99 6 3" xfId="29501" xr:uid="{152A9EE5-954C-4A02-ACB0-22BB298DF5BA}"/>
    <cellStyle name="Normal 99 6_(2) SPGD Actuals" xfId="29502" xr:uid="{AD646CBF-5F99-4EEB-89B5-DEDB8999EFAA}"/>
    <cellStyle name="Normal 99 7" xfId="29503" xr:uid="{55AB6C43-ACB8-4A1C-AF94-0AB2ED6FB597}"/>
    <cellStyle name="Normal 99 7 2" xfId="29504" xr:uid="{4ABB913E-E34C-4487-B51A-AB034AC07C86}"/>
    <cellStyle name="Normal 99 7 2 2" xfId="29505" xr:uid="{4F5AD917-3366-4C79-BCE8-5BC77E15AC6E}"/>
    <cellStyle name="Normal 99 7 3" xfId="29506" xr:uid="{27F9CEB6-0331-425D-A760-D4E90A3ECAE4}"/>
    <cellStyle name="Normal 99 7 3 2" xfId="29507" xr:uid="{D39749EE-9F21-4B7A-BE2E-8F6A0D250ACA}"/>
    <cellStyle name="Normal 99 7 4" xfId="29508" xr:uid="{82F4E847-0FB5-439F-AF2E-F19F1F538062}"/>
    <cellStyle name="Normal 99 7_PP" xfId="29509" xr:uid="{8A709223-466B-492A-AE03-3924F975E9A2}"/>
    <cellStyle name="Normal 99 8" xfId="29510" xr:uid="{B029D01B-7C79-47D3-8123-CB5B20F646DE}"/>
    <cellStyle name="Normal 99 9" xfId="29511" xr:uid="{B5FEB2E5-7C10-40F6-A906-69558A00C126}"/>
    <cellStyle name="Normal 99_(2) SPGD Actuals" xfId="29512" xr:uid="{ACA3D235-F571-4DAF-A15E-7CA9E294572B}"/>
    <cellStyle name="Normal_data for output" xfId="161" xr:uid="{00000000-0005-0000-0000-0000AC000000}"/>
    <cellStyle name="Normal_Reconciliation Inputs" xfId="175" xr:uid="{00000000-0005-0000-0000-0000AD000000}"/>
    <cellStyle name="Normal_Reconsiling Items" xfId="174" xr:uid="{00000000-0005-0000-0000-0000AE000000}"/>
    <cellStyle name="Normal_Sheet3" xfId="173" xr:uid="{00000000-0005-0000-0000-0000AF000000}"/>
    <cellStyle name="Note 10" xfId="29513" xr:uid="{BD2EC42D-523D-42A8-A66C-50AEE34F38A0}"/>
    <cellStyle name="Note 10 2" xfId="29514" xr:uid="{DBCC6033-8748-41D7-859A-639EA21A9E11}"/>
    <cellStyle name="Note 10 2 10" xfId="29515" xr:uid="{16EB8EED-7E7E-4F76-8595-B0968EEFECFB}"/>
    <cellStyle name="Note 10 2 2" xfId="29516" xr:uid="{C40C1E54-FCCA-48AB-80C8-6759CFFCAB20}"/>
    <cellStyle name="Note 10 2 2 2" xfId="29517" xr:uid="{BBF11A61-37B9-474D-B12E-01921A20AFB3}"/>
    <cellStyle name="Note 10 2 2_(5a) Budget Volume &amp; Price" xfId="29518" xr:uid="{D2F8FB92-A6C7-493F-A2A3-452812DA0976}"/>
    <cellStyle name="Note 10 2 3" xfId="29519" xr:uid="{F4BA5B4C-1105-4CC7-8571-851FC01DED6C}"/>
    <cellStyle name="Note 10 2 3 2" xfId="29520" xr:uid="{CD8B9A16-BB04-4127-998A-135B25D69FE4}"/>
    <cellStyle name="Note 10 2 3 2 2" xfId="29521" xr:uid="{7D6F4281-65E9-45B9-A178-F472D1B53906}"/>
    <cellStyle name="Note 10 2 3 3" xfId="29522" xr:uid="{26171448-2ED1-417E-BA2E-9F46CDC509E8}"/>
    <cellStyle name="Note 10 2 3 3 2" xfId="29523" xr:uid="{A889BA9E-6EF8-4C30-99CD-57991294E52B}"/>
    <cellStyle name="Note 10 2 3 4" xfId="29524" xr:uid="{FE6BB672-ED7F-4E3A-BA43-2744A1F98C72}"/>
    <cellStyle name="Note 10 2 3 4 2" xfId="29525" xr:uid="{CE5CFE63-8A61-49DC-B9F4-18735B6AF7ED}"/>
    <cellStyle name="Note 10 2 3 5" xfId="29526" xr:uid="{28ADE7E8-F730-4543-AB0B-84E8CB1D3548}"/>
    <cellStyle name="Note 10 2 3 5 2" xfId="29527" xr:uid="{19B6A378-7C2D-4746-BFA2-3D5AD04EB569}"/>
    <cellStyle name="Note 10 2 3 6" xfId="29528" xr:uid="{090A345D-CB28-41F5-A91A-D4BD0E7123A7}"/>
    <cellStyle name="Note 10 2 3 6 2" xfId="29529" xr:uid="{1153723C-0DFD-4449-B4D9-98761CBFBF2E}"/>
    <cellStyle name="Note 10 2 3 7" xfId="29530" xr:uid="{4AEC5E57-7E8C-40CC-AE3D-8EDD9AEA573C}"/>
    <cellStyle name="Note 10 2 3_PP" xfId="29531" xr:uid="{A9FDAF86-0D47-47B2-8E34-1BB4F8E39508}"/>
    <cellStyle name="Note 10 2 4" xfId="29532" xr:uid="{FA0BEA3A-9B23-4C92-94F8-14F1FB7AB28A}"/>
    <cellStyle name="Note 10 2 5" xfId="29533" xr:uid="{D7818027-4086-467C-A694-F0BA590B9E78}"/>
    <cellStyle name="Note 10 2 5 2" xfId="29534" xr:uid="{6CF553EC-4F2B-417C-BE1F-068F44C088C9}"/>
    <cellStyle name="Note 10 2 6" xfId="29535" xr:uid="{99A24BC3-BF87-445B-89B2-3C1C7D36C6F7}"/>
    <cellStyle name="Note 10 2 6 2" xfId="29536" xr:uid="{2D815C76-A435-4E54-B740-86D53FF0F106}"/>
    <cellStyle name="Note 10 2 7" xfId="29537" xr:uid="{E61836F9-8C9F-45D5-A363-7E41447742F1}"/>
    <cellStyle name="Note 10 2 7 2" xfId="29538" xr:uid="{C6005691-472A-42CF-92DD-A2FABCC38BAF}"/>
    <cellStyle name="Note 10 2 8" xfId="29539" xr:uid="{488A880D-76D9-467A-97E3-C770622B53E8}"/>
    <cellStyle name="Note 10 2 8 2" xfId="29540" xr:uid="{8C6CA9D3-51AF-4616-9216-0ED148B2E1AA}"/>
    <cellStyle name="Note 10 2 9" xfId="29541" xr:uid="{53E79AF8-0508-494E-8375-E984DA351FEC}"/>
    <cellStyle name="Note 10 2 9 2" xfId="29542" xr:uid="{1F322667-6221-412D-8D13-52B420C05419}"/>
    <cellStyle name="Note 10 2_(1a) Quarterly" xfId="29543" xr:uid="{39964C4D-8CAA-4DF5-BC51-B9ACADDFD788}"/>
    <cellStyle name="Note 10 3" xfId="29544" xr:uid="{2F9F3F6E-1485-4002-BDE9-86229287C1C9}"/>
    <cellStyle name="Note 10 3 2" xfId="29545" xr:uid="{70C4A58D-F3F5-4467-A23D-5DC916FF724D}"/>
    <cellStyle name="Note 10 3_(5a) Budget Volume &amp; Price" xfId="29546" xr:uid="{023FE4AF-04DE-405D-B696-68157043BA05}"/>
    <cellStyle name="Note 10 4" xfId="29547" xr:uid="{9F09BD17-D4B3-4247-A97C-1E1D2E9B9F19}"/>
    <cellStyle name="Note 10_(1a) Quarterly" xfId="29548" xr:uid="{A336857C-C5F8-4216-A427-5CF0E8F49B92}"/>
    <cellStyle name="Note 11" xfId="29549" xr:uid="{5267DF0E-0E23-4D22-8EA0-49FA22DF59DE}"/>
    <cellStyle name="Note 11 2" xfId="29550" xr:uid="{1D4A4270-8B6D-45D4-8A39-2EBF2AFE30FA}"/>
    <cellStyle name="Note 11 2 10" xfId="29551" xr:uid="{E77A6475-58B1-491E-84CA-E69C24340596}"/>
    <cellStyle name="Note 11 2 2" xfId="29552" xr:uid="{20790750-5370-4C6B-BB38-A5C5EA526D18}"/>
    <cellStyle name="Note 11 2 2 2" xfId="29553" xr:uid="{AF015F3D-EECC-42A8-B0CE-3F6E1B43440B}"/>
    <cellStyle name="Note 11 2 2_(5a) Budget Volume &amp; Price" xfId="29554" xr:uid="{1DC3DF6D-D38A-452C-844C-41F13A464F5C}"/>
    <cellStyle name="Note 11 2 3" xfId="29555" xr:uid="{77944DC6-3921-4CCD-949F-C49313772D49}"/>
    <cellStyle name="Note 11 2 3 2" xfId="29556" xr:uid="{6A222183-CD87-425B-AB7D-9C98ACA16B29}"/>
    <cellStyle name="Note 11 2 3 2 2" xfId="29557" xr:uid="{D12B9E78-0329-4DF4-8B3C-58A0025E4576}"/>
    <cellStyle name="Note 11 2 3 3" xfId="29558" xr:uid="{C832266B-DDAA-4DAD-8C62-1B2699F67D96}"/>
    <cellStyle name="Note 11 2 3 3 2" xfId="29559" xr:uid="{27257788-F2E4-49C0-8CD4-10EA79EEF17A}"/>
    <cellStyle name="Note 11 2 3 4" xfId="29560" xr:uid="{A5B5FCF3-4C6E-44FD-BB03-F2D1AE1CAC8A}"/>
    <cellStyle name="Note 11 2 3 4 2" xfId="29561" xr:uid="{4CCFC95B-A859-4DF2-A4E7-78F3BA403BBC}"/>
    <cellStyle name="Note 11 2 3 5" xfId="29562" xr:uid="{C67FE0A3-C2C7-4181-A26B-9EA4A61C20ED}"/>
    <cellStyle name="Note 11 2 3 5 2" xfId="29563" xr:uid="{BD9EA647-B05E-4CA8-AB10-B3AAC6776104}"/>
    <cellStyle name="Note 11 2 3 6" xfId="29564" xr:uid="{352EAAA7-1591-4061-8D31-53389AD148B8}"/>
    <cellStyle name="Note 11 2 3 6 2" xfId="29565" xr:uid="{8758C994-322C-40C9-A0FE-04F2CA619A57}"/>
    <cellStyle name="Note 11 2 3 7" xfId="29566" xr:uid="{391F0A41-363A-4650-8265-B3C13B6CAE29}"/>
    <cellStyle name="Note 11 2 3_PP" xfId="29567" xr:uid="{E7CDC17A-90E6-4B47-BF69-FDD47F706E73}"/>
    <cellStyle name="Note 11 2 4" xfId="29568" xr:uid="{8B36E424-13EA-4CE9-9CD5-08FF13F76F86}"/>
    <cellStyle name="Note 11 2 5" xfId="29569" xr:uid="{DA824C40-C8E2-4066-9AE2-C1888C5914BB}"/>
    <cellStyle name="Note 11 2 5 2" xfId="29570" xr:uid="{231452B3-B8E4-4DDB-94B4-0EA78020338C}"/>
    <cellStyle name="Note 11 2 6" xfId="29571" xr:uid="{EACC6842-005D-43DC-91EA-E00A3D5B118B}"/>
    <cellStyle name="Note 11 2 6 2" xfId="29572" xr:uid="{8906A973-6FB6-438E-9420-827262D7547B}"/>
    <cellStyle name="Note 11 2 7" xfId="29573" xr:uid="{6CB9307B-B75C-4B8D-96A6-1EE4772673FD}"/>
    <cellStyle name="Note 11 2 7 2" xfId="29574" xr:uid="{2AC4FA35-265A-4EDA-A92E-106A736B32B3}"/>
    <cellStyle name="Note 11 2 8" xfId="29575" xr:uid="{B37179FE-AADD-40DF-8339-83B735FF8689}"/>
    <cellStyle name="Note 11 2 8 2" xfId="29576" xr:uid="{77CA42A1-A557-4E24-85BD-08F59F444E4A}"/>
    <cellStyle name="Note 11 2 9" xfId="29577" xr:uid="{5CA2BCB7-27CE-44E3-9E3B-30AC41ED26F7}"/>
    <cellStyle name="Note 11 2 9 2" xfId="29578" xr:uid="{B27B211F-3D2A-411A-B3F3-69E09DE78F8B}"/>
    <cellStyle name="Note 11 2_(1a) Quarterly" xfId="29579" xr:uid="{2CF954E6-F86F-45C3-8C30-06960BA364C8}"/>
    <cellStyle name="Note 11 3" xfId="29580" xr:uid="{D19159E0-F1D3-4736-A790-A7062FBD5F98}"/>
    <cellStyle name="Note 11 3 2" xfId="29581" xr:uid="{A9A83A6A-8D33-49AE-A5F0-242A11175ED8}"/>
    <cellStyle name="Note 11 3_(5a) Budget Volume &amp; Price" xfId="29582" xr:uid="{2EEBEEA7-BD01-40E6-A8D0-9FB884483CA6}"/>
    <cellStyle name="Note 11 4" xfId="29583" xr:uid="{4D2EF830-38FD-4BFC-886A-87C83919AE5A}"/>
    <cellStyle name="Note 11_(1a) Quarterly" xfId="29584" xr:uid="{01BC258C-D0AF-4719-A35C-A972F72C272B}"/>
    <cellStyle name="Note 12" xfId="29585" xr:uid="{AB08AC54-D034-4F43-8C98-65A6D686FDE6}"/>
    <cellStyle name="Note 12 2" xfId="29586" xr:uid="{A5877581-A935-4B23-B352-8D8D0E010835}"/>
    <cellStyle name="Note 12 2 10" xfId="29587" xr:uid="{95149E80-2185-4B76-921E-C0B954A1E49F}"/>
    <cellStyle name="Note 12 2 2" xfId="29588" xr:uid="{9D80F2F8-DA85-4EBB-8783-1A2520254FF4}"/>
    <cellStyle name="Note 12 2 2 2" xfId="29589" xr:uid="{911BF663-131B-4209-AA93-EB28B20DEB04}"/>
    <cellStyle name="Note 12 2 2_(5a) Budget Volume &amp; Price" xfId="29590" xr:uid="{B5C44586-9946-4E5C-8213-7F9B7CFB7D5C}"/>
    <cellStyle name="Note 12 2 3" xfId="29591" xr:uid="{94232F3D-8AAC-4670-B754-81A26E71E3C0}"/>
    <cellStyle name="Note 12 2 3 2" xfId="29592" xr:uid="{46D39BA9-07F8-481C-9298-4CBAF9F7FF64}"/>
    <cellStyle name="Note 12 2 3 2 2" xfId="29593" xr:uid="{B223813B-88C4-4B3B-B0B3-B305F0881E71}"/>
    <cellStyle name="Note 12 2 3 3" xfId="29594" xr:uid="{80B26135-7E00-476F-AC13-61E2A54A1088}"/>
    <cellStyle name="Note 12 2 3 3 2" xfId="29595" xr:uid="{1917712D-5C87-4295-9679-7821775DB4D8}"/>
    <cellStyle name="Note 12 2 3 4" xfId="29596" xr:uid="{9230AB7E-062C-424A-9441-789CE7DFC43A}"/>
    <cellStyle name="Note 12 2 3 4 2" xfId="29597" xr:uid="{52550B67-6F1D-4518-9A92-E04443B97E94}"/>
    <cellStyle name="Note 12 2 3 5" xfId="29598" xr:uid="{19CCE2D7-5223-4C5E-867E-F84F2E31D907}"/>
    <cellStyle name="Note 12 2 3 5 2" xfId="29599" xr:uid="{F07D8F3B-C1B3-4902-81E8-F56120226EE9}"/>
    <cellStyle name="Note 12 2 3 6" xfId="29600" xr:uid="{DB0CFA5B-82EA-4DB4-8FCB-91EB5B35AC08}"/>
    <cellStyle name="Note 12 2 3 6 2" xfId="29601" xr:uid="{4D67C6E7-5209-44F5-88D1-DD4D43B59704}"/>
    <cellStyle name="Note 12 2 3 7" xfId="29602" xr:uid="{74396692-CDF1-404F-8E2A-469C380D5C11}"/>
    <cellStyle name="Note 12 2 3_PP" xfId="29603" xr:uid="{6241986D-C284-432B-A534-DEA7C8BA1D15}"/>
    <cellStyle name="Note 12 2 4" xfId="29604" xr:uid="{42E2F888-EA86-4C8D-AA5F-E29C2770ED2D}"/>
    <cellStyle name="Note 12 2 5" xfId="29605" xr:uid="{260FB18C-D069-466E-A285-1C6175D7BFA7}"/>
    <cellStyle name="Note 12 2 5 2" xfId="29606" xr:uid="{2E2DB3F0-3969-41BA-B48D-8A1B7BD5F697}"/>
    <cellStyle name="Note 12 2 6" xfId="29607" xr:uid="{3E388DEE-E1C6-4FDF-A8DB-62B793FE9359}"/>
    <cellStyle name="Note 12 2 6 2" xfId="29608" xr:uid="{0110D396-0C33-4F4E-B061-02CE1347FC67}"/>
    <cellStyle name="Note 12 2 7" xfId="29609" xr:uid="{C660B4E4-3935-422D-88C7-5B3D7DA97D01}"/>
    <cellStyle name="Note 12 2 7 2" xfId="29610" xr:uid="{8F946A6F-AA22-4408-8E6F-18362F8E53F4}"/>
    <cellStyle name="Note 12 2 8" xfId="29611" xr:uid="{C216E94C-FE79-4721-BAB9-9C573F68491D}"/>
    <cellStyle name="Note 12 2 8 2" xfId="29612" xr:uid="{0936A97F-E6B1-4E81-BC42-96D59BB2E15F}"/>
    <cellStyle name="Note 12 2 9" xfId="29613" xr:uid="{95F438F8-283D-4B36-AAF4-92B646E5C098}"/>
    <cellStyle name="Note 12 2 9 2" xfId="29614" xr:uid="{5024FF6C-0F17-4A9B-B838-A2D5889D03B1}"/>
    <cellStyle name="Note 12 2_(1a) Quarterly" xfId="29615" xr:uid="{2D963E46-89CD-4BEF-9ECE-5E7685399FE5}"/>
    <cellStyle name="Note 12 3" xfId="29616" xr:uid="{27D5941B-1DB8-460A-9B42-BF97E6D3F800}"/>
    <cellStyle name="Note 12 3 2" xfId="29617" xr:uid="{EB9EBD21-3069-4798-BED9-7C45A062B347}"/>
    <cellStyle name="Note 12 3_(5a) Budget Volume &amp; Price" xfId="29618" xr:uid="{2DD27EC4-9239-4E1E-B018-A5AEE4D79602}"/>
    <cellStyle name="Note 12 4" xfId="29619" xr:uid="{9D3CAAC9-993F-4AAE-A4B3-CFF91D32695D}"/>
    <cellStyle name="Note 12_(1a) Quarterly" xfId="29620" xr:uid="{2B74B774-1F98-48CD-83A1-1010F556B3C2}"/>
    <cellStyle name="Note 13" xfId="29621" xr:uid="{E55E538B-A86F-4478-8D8F-01FC39791960}"/>
    <cellStyle name="Note 13 2" xfId="29622" xr:uid="{85E0FD30-6106-4648-8B14-55D70FB9D5B9}"/>
    <cellStyle name="Note 13 2 10" xfId="29623" xr:uid="{A4F7191C-6AB9-4688-83C3-4E05153B33C9}"/>
    <cellStyle name="Note 13 2 2" xfId="29624" xr:uid="{5AFA403D-516D-4648-BA21-A68A89A8A381}"/>
    <cellStyle name="Note 13 2 2 2" xfId="29625" xr:uid="{0F27CE4A-8D69-4B21-AC92-5D02F8133C55}"/>
    <cellStyle name="Note 13 2 2_(5a) Budget Volume &amp; Price" xfId="29626" xr:uid="{02B9C88C-A4BA-4E1A-AC7C-A0FC45CA1859}"/>
    <cellStyle name="Note 13 2 3" xfId="29627" xr:uid="{19B1DE67-073D-41F7-819D-87E3B01A39F0}"/>
    <cellStyle name="Note 13 2 3 2" xfId="29628" xr:uid="{662A7AFB-4330-48BA-A378-19EFEEF5B8F3}"/>
    <cellStyle name="Note 13 2 3 2 2" xfId="29629" xr:uid="{54D3DF43-23C3-401C-B6F6-8E4DFADCB201}"/>
    <cellStyle name="Note 13 2 3 3" xfId="29630" xr:uid="{893D011F-4ECB-41D0-B275-4151CD0D4638}"/>
    <cellStyle name="Note 13 2 3 3 2" xfId="29631" xr:uid="{9E65A903-DD6A-4BD9-A054-13697742D8F8}"/>
    <cellStyle name="Note 13 2 3 4" xfId="29632" xr:uid="{34FA333E-D123-4497-9AD6-0ED4B0FFF462}"/>
    <cellStyle name="Note 13 2 3 4 2" xfId="29633" xr:uid="{DED8BC75-A562-4754-A3D9-40EBEB4D76F9}"/>
    <cellStyle name="Note 13 2 3 5" xfId="29634" xr:uid="{4DE23E47-A061-4E5D-96CF-79EBC76F6E23}"/>
    <cellStyle name="Note 13 2 3 5 2" xfId="29635" xr:uid="{C6266DBB-E7E2-40B8-960D-E3190D24BF2C}"/>
    <cellStyle name="Note 13 2 3 6" xfId="29636" xr:uid="{2E658246-8B9A-4007-8396-B2A202566396}"/>
    <cellStyle name="Note 13 2 3 6 2" xfId="29637" xr:uid="{12FCC42C-09FC-4260-B3AD-389E018598BC}"/>
    <cellStyle name="Note 13 2 3 7" xfId="29638" xr:uid="{66E33A77-8FCF-4ACB-B9C0-0DCAC760DDCB}"/>
    <cellStyle name="Note 13 2 3_PP" xfId="29639" xr:uid="{E19B45CE-992D-4026-A5DB-474850D1F6F7}"/>
    <cellStyle name="Note 13 2 4" xfId="29640" xr:uid="{CF457A7A-A373-42B7-AC53-997A5675C030}"/>
    <cellStyle name="Note 13 2 5" xfId="29641" xr:uid="{87F1C442-5BC2-4318-8B7E-7AE6297D11DB}"/>
    <cellStyle name="Note 13 2 5 2" xfId="29642" xr:uid="{BE6103C9-A28A-4E9C-BADD-9EFBDCC3B8BB}"/>
    <cellStyle name="Note 13 2 6" xfId="29643" xr:uid="{E5A3B5FB-FE9F-4197-9206-D7B424D1E05F}"/>
    <cellStyle name="Note 13 2 6 2" xfId="29644" xr:uid="{C8363EFE-5FBE-4368-AA9E-A1A087F4DD57}"/>
    <cellStyle name="Note 13 2 7" xfId="29645" xr:uid="{2A405D8A-6522-4EB0-8CCC-0B71206FC4C7}"/>
    <cellStyle name="Note 13 2 7 2" xfId="29646" xr:uid="{A5E0DF7A-4198-4F2E-8E84-651014B37369}"/>
    <cellStyle name="Note 13 2 8" xfId="29647" xr:uid="{4C112F3A-9524-4441-8EBF-168BD08C70BF}"/>
    <cellStyle name="Note 13 2 8 2" xfId="29648" xr:uid="{E1904F1F-FCD2-4661-9FF4-6360A78A278F}"/>
    <cellStyle name="Note 13 2 9" xfId="29649" xr:uid="{2A4CF7ED-640C-4CD5-8CC4-39F7A3B5C2CB}"/>
    <cellStyle name="Note 13 2 9 2" xfId="29650" xr:uid="{C7B8EE66-120A-44C6-8533-3E633A982C58}"/>
    <cellStyle name="Note 13 2_(1a) Quarterly" xfId="29651" xr:uid="{8F25FC63-6025-4968-A35F-A3198E13C809}"/>
    <cellStyle name="Note 13 3" xfId="29652" xr:uid="{6E93EA20-59FF-4D16-AA0D-7EFA4B695DA3}"/>
    <cellStyle name="Note 13 3 2" xfId="29653" xr:uid="{AB340B00-E758-429C-9575-821DA9CF4812}"/>
    <cellStyle name="Note 13 3_(5a) Budget Volume &amp; Price" xfId="29654" xr:uid="{6A2B017E-036C-431F-9CCD-03D2CDB5F183}"/>
    <cellStyle name="Note 13 4" xfId="29655" xr:uid="{96956ECA-0A07-4C8C-B3AA-36E71C7967C7}"/>
    <cellStyle name="Note 13_(1a) Quarterly" xfId="29656" xr:uid="{063B4CF2-ADEA-40F1-B6B2-C19B36EC8684}"/>
    <cellStyle name="Note 14" xfId="29657" xr:uid="{4D6C1800-4ED6-4F24-AC1B-524CCA7FB2DA}"/>
    <cellStyle name="Note 14 2" xfId="29658" xr:uid="{0CE5223B-03FF-4B00-A128-5B27863E7427}"/>
    <cellStyle name="Note 14 2 10" xfId="29659" xr:uid="{1A21D318-CB56-40BC-99DB-0B66FB926699}"/>
    <cellStyle name="Note 14 2 2" xfId="29660" xr:uid="{757A30C5-0708-403D-9011-E8C5B7856A86}"/>
    <cellStyle name="Note 14 2 2 2" xfId="29661" xr:uid="{8D97DA29-F834-4FE3-B7D0-1D760897DB5E}"/>
    <cellStyle name="Note 14 2 2_(5a) Budget Volume &amp; Price" xfId="29662" xr:uid="{5993A046-0DD4-4678-BC61-359AFF6F4116}"/>
    <cellStyle name="Note 14 2 3" xfId="29663" xr:uid="{A4F5530C-007D-49D6-A959-192440C1210E}"/>
    <cellStyle name="Note 14 2 3 2" xfId="29664" xr:uid="{52104BD0-D285-41D9-9A54-E850BC51EB28}"/>
    <cellStyle name="Note 14 2 3 2 2" xfId="29665" xr:uid="{ECF32B33-0804-4D73-BC3A-BDA07B32D2B9}"/>
    <cellStyle name="Note 14 2 3 3" xfId="29666" xr:uid="{CEE33403-6B0A-4265-A762-D471BF4CBEC7}"/>
    <cellStyle name="Note 14 2 3 3 2" xfId="29667" xr:uid="{1ECB199A-147C-4708-AC9B-EF6C8A93AE35}"/>
    <cellStyle name="Note 14 2 3 4" xfId="29668" xr:uid="{67F9AEE8-77A2-42AD-91DE-19270BE3ABB5}"/>
    <cellStyle name="Note 14 2 3 4 2" xfId="29669" xr:uid="{B7CC1F85-B5AF-4C88-9169-AB068BAA6E9B}"/>
    <cellStyle name="Note 14 2 3 5" xfId="29670" xr:uid="{3436D345-3603-46FA-85A4-B262BF6853FD}"/>
    <cellStyle name="Note 14 2 3 5 2" xfId="29671" xr:uid="{F168EB9D-69B2-4D20-BF49-DA4B1B2C6588}"/>
    <cellStyle name="Note 14 2 3 6" xfId="29672" xr:uid="{0EAD7065-85C9-4599-84B0-830E8657566B}"/>
    <cellStyle name="Note 14 2 3 6 2" xfId="29673" xr:uid="{C91F8813-30AF-40E8-A93F-D4616D1B3C7A}"/>
    <cellStyle name="Note 14 2 3 7" xfId="29674" xr:uid="{7B39DF92-E0F0-46CF-AEB6-9B70848357F7}"/>
    <cellStyle name="Note 14 2 3_PP" xfId="29675" xr:uid="{E74B9116-FA99-4B48-BD0F-876DC672617D}"/>
    <cellStyle name="Note 14 2 4" xfId="29676" xr:uid="{B7161C8F-7CD7-4F8D-AA05-12B489555106}"/>
    <cellStyle name="Note 14 2 5" xfId="29677" xr:uid="{CFC5C3C3-C2C7-478F-8218-48163A18A1A6}"/>
    <cellStyle name="Note 14 2 5 2" xfId="29678" xr:uid="{CA8C4E42-AD93-4E11-B50B-A2B6EEA50FF7}"/>
    <cellStyle name="Note 14 2 6" xfId="29679" xr:uid="{1B2F1B1F-12C2-42C4-92DA-BA085E368B91}"/>
    <cellStyle name="Note 14 2 6 2" xfId="29680" xr:uid="{912BA38E-0E5F-45C6-8DA7-86C8374B932F}"/>
    <cellStyle name="Note 14 2 7" xfId="29681" xr:uid="{F4ABEAC0-BFB0-4E34-A41A-AA84304B321C}"/>
    <cellStyle name="Note 14 2 7 2" xfId="29682" xr:uid="{8FF8FCB2-0146-435B-B898-EF06062478AE}"/>
    <cellStyle name="Note 14 2 8" xfId="29683" xr:uid="{5BFD694A-C68B-44B5-B03E-5678EAEEC581}"/>
    <cellStyle name="Note 14 2 8 2" xfId="29684" xr:uid="{C56A62AB-D5B8-44E9-8720-C6A3DA884E37}"/>
    <cellStyle name="Note 14 2 9" xfId="29685" xr:uid="{376CC620-C818-4A44-A699-1531340FAF2A}"/>
    <cellStyle name="Note 14 2 9 2" xfId="29686" xr:uid="{BFC5D656-F5C1-4E1C-88E8-4ADBB720F89E}"/>
    <cellStyle name="Note 14 2_(1a) Quarterly" xfId="29687" xr:uid="{98CBD596-498D-4A50-AEB2-8EFA3C7AE731}"/>
    <cellStyle name="Note 14 3" xfId="29688" xr:uid="{28BA2A33-EF44-440F-83DC-FB3F5773688D}"/>
    <cellStyle name="Note 14 3 2" xfId="29689" xr:uid="{AB21D43F-E423-4E96-8ABF-4E2B190EB222}"/>
    <cellStyle name="Note 14 3_(5a) Budget Volume &amp; Price" xfId="29690" xr:uid="{8B486BD4-A033-474D-A29E-DBAAF1615108}"/>
    <cellStyle name="Note 14 4" xfId="29691" xr:uid="{9D97A7CB-B208-43D4-A79A-18BB13B9F811}"/>
    <cellStyle name="Note 14_(1a) Quarterly" xfId="29692" xr:uid="{DDC0437A-6675-44D7-AF51-0301461C6C53}"/>
    <cellStyle name="Note 15" xfId="29693" xr:uid="{9C029E07-7296-4895-B50D-42D984BCE037}"/>
    <cellStyle name="Note 15 2" xfId="29694" xr:uid="{3C1ABD6C-4521-4E84-9E27-7241920CC6D2}"/>
    <cellStyle name="Note 15 2 10" xfId="29695" xr:uid="{AF37150E-5DD1-4D0A-B85F-C26B2B5E795A}"/>
    <cellStyle name="Note 15 2 2" xfId="29696" xr:uid="{EDE458D8-A371-4952-881E-304B00A8223B}"/>
    <cellStyle name="Note 15 2 2 2" xfId="29697" xr:uid="{A463AB62-89C2-4B72-A6EC-42826133775A}"/>
    <cellStyle name="Note 15 2 2_(5a) Budget Volume &amp; Price" xfId="29698" xr:uid="{4DDE1CF6-E364-4EE8-A53C-5AEE76DB3D8C}"/>
    <cellStyle name="Note 15 2 3" xfId="29699" xr:uid="{5C2012C5-1B15-4356-BC15-BBCC48137209}"/>
    <cellStyle name="Note 15 2 3 2" xfId="29700" xr:uid="{B667ECE8-DD9A-4491-A28D-789DEA74CC8A}"/>
    <cellStyle name="Note 15 2 3 2 2" xfId="29701" xr:uid="{B05C184B-E44D-46B3-A8F9-855AC9076897}"/>
    <cellStyle name="Note 15 2 3 3" xfId="29702" xr:uid="{9D9E80D9-245B-4B1F-897B-C3B28883DBAA}"/>
    <cellStyle name="Note 15 2 3 3 2" xfId="29703" xr:uid="{A37BDCD8-83E2-4593-BC97-9BFF2644012A}"/>
    <cellStyle name="Note 15 2 3 4" xfId="29704" xr:uid="{B487A400-E0F3-4831-93D9-87342F10934C}"/>
    <cellStyle name="Note 15 2 3 4 2" xfId="29705" xr:uid="{0A69D226-D424-4654-B3F7-43E6E9DAB5D6}"/>
    <cellStyle name="Note 15 2 3 5" xfId="29706" xr:uid="{D2579431-4A06-447A-90E2-5FFD6C232FFC}"/>
    <cellStyle name="Note 15 2 3 5 2" xfId="29707" xr:uid="{071D344D-6897-47F2-A503-B2424515460F}"/>
    <cellStyle name="Note 15 2 3 6" xfId="29708" xr:uid="{3097417F-1ED8-49F6-9BC8-6DC53230B50A}"/>
    <cellStyle name="Note 15 2 3 6 2" xfId="29709" xr:uid="{55DA41E5-EAA0-4D10-A9DF-8B6955DEF413}"/>
    <cellStyle name="Note 15 2 3 7" xfId="29710" xr:uid="{B922C987-0179-4FB1-9CCD-9AB70B34599B}"/>
    <cellStyle name="Note 15 2 3_PP" xfId="29711" xr:uid="{C457E95B-F39D-4A58-9CF7-1CD6D8AA1078}"/>
    <cellStyle name="Note 15 2 4" xfId="29712" xr:uid="{9F7BD33C-7EBC-44B1-A94C-094848C0486B}"/>
    <cellStyle name="Note 15 2 5" xfId="29713" xr:uid="{73AA00C9-E997-4E3E-85B9-2ADA32D269F0}"/>
    <cellStyle name="Note 15 2 5 2" xfId="29714" xr:uid="{A4BBB4E3-A8F7-4F20-A802-78A6F2289916}"/>
    <cellStyle name="Note 15 2 6" xfId="29715" xr:uid="{915751E9-4119-403A-AA0F-C2F4C7566D8B}"/>
    <cellStyle name="Note 15 2 6 2" xfId="29716" xr:uid="{1DCC4378-03AD-4843-9182-A932EB1AED60}"/>
    <cellStyle name="Note 15 2 7" xfId="29717" xr:uid="{90A45E32-794C-48A3-843B-AC3DE843ED18}"/>
    <cellStyle name="Note 15 2 7 2" xfId="29718" xr:uid="{1A938EFD-3871-46A1-BED4-0D88DE41C3CA}"/>
    <cellStyle name="Note 15 2 8" xfId="29719" xr:uid="{35933D1A-FE0A-4679-BA8E-6FAC29FA1956}"/>
    <cellStyle name="Note 15 2 8 2" xfId="29720" xr:uid="{CF69C07F-996A-4E81-A2DF-FEFABE019C50}"/>
    <cellStyle name="Note 15 2 9" xfId="29721" xr:uid="{DFB14400-D16B-4225-996B-37539AC11DBE}"/>
    <cellStyle name="Note 15 2 9 2" xfId="29722" xr:uid="{D72562E9-7735-4636-B673-75E5D2958DBD}"/>
    <cellStyle name="Note 15 2_(1a) Quarterly" xfId="29723" xr:uid="{9FE5B783-B474-4D94-B31D-D5A53AF34DAA}"/>
    <cellStyle name="Note 15 3" xfId="29724" xr:uid="{C093955B-8F14-4D19-A22B-F3E1E9BF3071}"/>
    <cellStyle name="Note 15 3 2" xfId="29725" xr:uid="{40695C20-D9BF-49EF-95FC-9072F7E661F8}"/>
    <cellStyle name="Note 15 3_(5a) Budget Volume &amp; Price" xfId="29726" xr:uid="{F2BB4E11-3FC6-47D2-AFFE-5A6D305669D6}"/>
    <cellStyle name="Note 15 4" xfId="29727" xr:uid="{DBAF40D7-12DB-4BE7-9C21-6E3B3D9C40A0}"/>
    <cellStyle name="Note 15_(1a) Quarterly" xfId="29728" xr:uid="{DF0B4756-836E-4040-BC11-F715204F4EBA}"/>
    <cellStyle name="Note 16" xfId="29729" xr:uid="{50D02193-5E1C-48CB-992B-BBA10C2B6D1C}"/>
    <cellStyle name="Note 16 2" xfId="29730" xr:uid="{71A6A1CF-CFFE-47B3-8C60-F93ECE684373}"/>
    <cellStyle name="Note 16 2 10" xfId="29731" xr:uid="{112D7131-DE9E-4601-908D-8EF74C575B38}"/>
    <cellStyle name="Note 16 2 2" xfId="29732" xr:uid="{B3B95065-9031-4293-B642-F831AFEAB114}"/>
    <cellStyle name="Note 16 2 2 2" xfId="29733" xr:uid="{2FDFA0CD-95F1-42B4-81C2-A3A3C74DDC81}"/>
    <cellStyle name="Note 16 2 2_(5a) Budget Volume &amp; Price" xfId="29734" xr:uid="{142A2330-F432-4058-89B2-1ADDA5EA218F}"/>
    <cellStyle name="Note 16 2 3" xfId="29735" xr:uid="{F46D4D52-9D05-49AE-8911-0D92C5DD7B08}"/>
    <cellStyle name="Note 16 2 3 2" xfId="29736" xr:uid="{1C01E3F5-8085-4F73-B090-2370C09510BF}"/>
    <cellStyle name="Note 16 2 3 2 2" xfId="29737" xr:uid="{68C997A7-1987-4705-910C-A6FDFF06B3BE}"/>
    <cellStyle name="Note 16 2 3 3" xfId="29738" xr:uid="{6B127C4A-4020-4177-AB3F-7F96E9ECF0CB}"/>
    <cellStyle name="Note 16 2 3 3 2" xfId="29739" xr:uid="{80E80600-226A-4E2B-A95C-B7B2DA2B99E7}"/>
    <cellStyle name="Note 16 2 3 4" xfId="29740" xr:uid="{61197AEF-D1F3-420B-B726-3CD266BD7061}"/>
    <cellStyle name="Note 16 2 3 4 2" xfId="29741" xr:uid="{6EB50F18-2CFE-4F92-B884-7337E3E4FDBA}"/>
    <cellStyle name="Note 16 2 3 5" xfId="29742" xr:uid="{D10CEE1F-838C-40A3-87C7-D5DC62F5A7A3}"/>
    <cellStyle name="Note 16 2 3 5 2" xfId="29743" xr:uid="{8850CCE4-5358-4C75-9682-FD4E2D52DC91}"/>
    <cellStyle name="Note 16 2 3 6" xfId="29744" xr:uid="{C29A78C9-D76B-42A3-9B06-C31526552C6A}"/>
    <cellStyle name="Note 16 2 3 6 2" xfId="29745" xr:uid="{27F4C8E7-7DE7-4188-83F7-A4184BD8F137}"/>
    <cellStyle name="Note 16 2 3 7" xfId="29746" xr:uid="{54185F27-0695-4046-8E09-14FE948A20B4}"/>
    <cellStyle name="Note 16 2 3_PP" xfId="29747" xr:uid="{4886F8B9-7E9E-45C4-A66F-82675B932518}"/>
    <cellStyle name="Note 16 2 4" xfId="29748" xr:uid="{DF250B4D-C0AB-470A-AE92-FE8F2CC0082C}"/>
    <cellStyle name="Note 16 2 5" xfId="29749" xr:uid="{178374BD-667B-4BCA-A761-39DBF0A2CD4F}"/>
    <cellStyle name="Note 16 2 5 2" xfId="29750" xr:uid="{E3DC1EA8-D693-4C1A-8D3A-ABC58DDC8351}"/>
    <cellStyle name="Note 16 2 6" xfId="29751" xr:uid="{A9C256CE-CBEF-4D3A-A025-A7018B0C2E01}"/>
    <cellStyle name="Note 16 2 6 2" xfId="29752" xr:uid="{66F26521-2FF9-451A-A292-FFC0171D2D4F}"/>
    <cellStyle name="Note 16 2 7" xfId="29753" xr:uid="{3CE00059-B039-4856-9D8A-0040273BCA75}"/>
    <cellStyle name="Note 16 2 7 2" xfId="29754" xr:uid="{FA9F9D8C-2F60-4716-B3A2-D84C343B34E3}"/>
    <cellStyle name="Note 16 2 8" xfId="29755" xr:uid="{182A0C56-0E8A-4885-AF2B-F706CA945C02}"/>
    <cellStyle name="Note 16 2 8 2" xfId="29756" xr:uid="{4F394EEC-5EA4-4B5C-89F6-D59C2836B8D1}"/>
    <cellStyle name="Note 16 2 9" xfId="29757" xr:uid="{E2CE52BF-47AB-4371-84CB-47B22FC0BE6F}"/>
    <cellStyle name="Note 16 2 9 2" xfId="29758" xr:uid="{49F9294F-169E-4744-92FB-AEFC327678FD}"/>
    <cellStyle name="Note 16 2_(1a) Quarterly" xfId="29759" xr:uid="{CD2563A8-4272-43B1-92FF-870965F5A59F}"/>
    <cellStyle name="Note 16 3" xfId="29760" xr:uid="{1B554A39-9F43-4645-9124-0CC04D72645E}"/>
    <cellStyle name="Note 16 3 2" xfId="29761" xr:uid="{7AAF59B0-4B7D-4881-8D02-9FD56C7027BC}"/>
    <cellStyle name="Note 16 3_(5a) Budget Volume &amp; Price" xfId="29762" xr:uid="{007174D8-1A68-4A0E-99A6-3A428D311420}"/>
    <cellStyle name="Note 16 4" xfId="29763" xr:uid="{2F078D9A-5D93-448F-828D-82F9AA8EACD6}"/>
    <cellStyle name="Note 16_(1a) Quarterly" xfId="29764" xr:uid="{91F08F5A-8948-4988-B88D-4302BFD9D075}"/>
    <cellStyle name="Note 17" xfId="29765" xr:uid="{E333C04B-480E-493E-BB5D-7BB98EBC80CB}"/>
    <cellStyle name="Note 17 2" xfId="29766" xr:uid="{D8B6E1A1-127E-4DE1-8FDD-158CB683ABBA}"/>
    <cellStyle name="Note 17 2 2" xfId="29767" xr:uid="{8D7D1A19-099A-4EDF-AF55-678A60DEF5BC}"/>
    <cellStyle name="Note 17 2 2 2" xfId="29768" xr:uid="{1A1A5FBB-E064-4E00-AA45-3990EBB8D27C}"/>
    <cellStyle name="Note 17 2 3" xfId="29769" xr:uid="{8D3C782A-23DB-47D7-B769-039C374640B3}"/>
    <cellStyle name="Note 17 2 3 2" xfId="29770" xr:uid="{669EF57E-6954-4DE6-ACE1-6206C0920CCB}"/>
    <cellStyle name="Note 17 2 4" xfId="29771" xr:uid="{429CAEA3-5DFA-4BF4-87B3-CF717BC2477E}"/>
    <cellStyle name="Note 17 2 4 2" xfId="29772" xr:uid="{886CB1EF-6AAF-4FD1-AD04-990A54553BAB}"/>
    <cellStyle name="Note 17 2 5" xfId="29773" xr:uid="{078671A6-F42B-4358-BD4C-9FE3E5B600BF}"/>
    <cellStyle name="Note 17 2 5 2" xfId="29774" xr:uid="{88CFEA60-4FDD-4E2E-BC8B-C2E84AE9CF09}"/>
    <cellStyle name="Note 17 2 6" xfId="29775" xr:uid="{5E8E6DF1-5872-4820-A1E1-F9AB6504B3A2}"/>
    <cellStyle name="Note 17 2 6 2" xfId="29776" xr:uid="{281AC732-3FA2-44DD-A5AD-11B245A94967}"/>
    <cellStyle name="Note 17 2 7" xfId="29777" xr:uid="{800D5103-9F03-46F5-98F9-A8368BEE94EE}"/>
    <cellStyle name="Note 17 2_PP" xfId="29778" xr:uid="{DE799279-6DD4-4B8B-83F0-6BCF97A4EE2A}"/>
    <cellStyle name="Note 17 3" xfId="29779" xr:uid="{A0B18350-1E4C-4701-A766-59083A123669}"/>
    <cellStyle name="Note 17 4" xfId="29780" xr:uid="{716F9286-2508-4FC9-AA2F-2F75A81A4995}"/>
    <cellStyle name="Note 17 4 2" xfId="29781" xr:uid="{4A37951D-818F-456E-9122-24E481163F9A}"/>
    <cellStyle name="Note 17 5" xfId="29782" xr:uid="{DBD3A73C-9578-4541-AF6B-4B0B82E345FB}"/>
    <cellStyle name="Note 17 5 2" xfId="29783" xr:uid="{245B6745-A9D2-4DAD-86CE-EFC6BDBE9354}"/>
    <cellStyle name="Note 17 6" xfId="29784" xr:uid="{81F9CF10-9FA8-4D0D-9DF3-5366E427E1F7}"/>
    <cellStyle name="Note 17 6 2" xfId="29785" xr:uid="{963C2C7A-CFB2-4946-94B0-BEEC37BAFBA7}"/>
    <cellStyle name="Note 17 7" xfId="29786" xr:uid="{182649F0-64C2-4906-8371-218273AFCD8D}"/>
    <cellStyle name="Note 17 7 2" xfId="29787" xr:uid="{A3CFD4AE-DF68-46CA-8E46-629DC97BBA4E}"/>
    <cellStyle name="Note 17 8" xfId="29788" xr:uid="{FF46B9E7-2603-40FC-A3A0-0744FC64505A}"/>
    <cellStyle name="Note 17 8 2" xfId="29789" xr:uid="{D9BD4E66-A31D-4CA6-9577-DE0BEDFA2802}"/>
    <cellStyle name="Note 17 9" xfId="29790" xr:uid="{4CC31B7A-6D02-4321-A1FB-056A556D27EF}"/>
    <cellStyle name="Note 17_(5a) Budget Volume &amp; Price" xfId="29791" xr:uid="{88357112-BB88-4590-8DF8-2498524A5322}"/>
    <cellStyle name="Note 18" xfId="29792" xr:uid="{03792A33-94C3-41FE-97FA-88D6B4366D1D}"/>
    <cellStyle name="Note 18 2" xfId="29793" xr:uid="{2C77BD88-ABC5-4861-BCA6-4C317D88A3E1}"/>
    <cellStyle name="Note 18 2 2" xfId="29794" xr:uid="{65482002-ACDB-41C1-B804-824B5FA7561E}"/>
    <cellStyle name="Note 18 2 2 2" xfId="29795" xr:uid="{FB50E20A-4D9C-4FCE-BBCC-F727D8035F91}"/>
    <cellStyle name="Note 18 2 3" xfId="29796" xr:uid="{1A2FD6CA-C0F8-472D-98B2-B52DC0C48055}"/>
    <cellStyle name="Note 18 2 3 2" xfId="29797" xr:uid="{824567D4-5738-4936-A530-E4B59C2E91B0}"/>
    <cellStyle name="Note 18 2 4" xfId="29798" xr:uid="{818E14D8-F56F-4E67-AA25-883655D46F88}"/>
    <cellStyle name="Note 18 2 4 2" xfId="29799" xr:uid="{F91899A7-5C05-41BC-A5A6-B2841FD34854}"/>
    <cellStyle name="Note 18 2 5" xfId="29800" xr:uid="{1C3726EE-CCA1-4084-8520-37547985DDD6}"/>
    <cellStyle name="Note 18 2 5 2" xfId="29801" xr:uid="{FB8F4DCF-FAA9-4689-B134-7B5A989105CD}"/>
    <cellStyle name="Note 18 2 6" xfId="29802" xr:uid="{14E504C8-C40B-46A6-8B6C-5796D4E81440}"/>
    <cellStyle name="Note 18 2 6 2" xfId="29803" xr:uid="{5058F31D-AF73-4DE1-8AEE-24563DECAD33}"/>
    <cellStyle name="Note 18 2 7" xfId="29804" xr:uid="{5DC168AD-32ED-4534-BCB7-DC2CBAB2095C}"/>
    <cellStyle name="Note 18 2_PP" xfId="29805" xr:uid="{2BF003BE-4350-4B43-AB83-2723A4125B01}"/>
    <cellStyle name="Note 18 3" xfId="29806" xr:uid="{D3112548-DA0E-4422-8B2A-9742952FFC52}"/>
    <cellStyle name="Note 18 4" xfId="29807" xr:uid="{3A1081E7-8A88-49E9-B3B8-796D92586C9D}"/>
    <cellStyle name="Note 18 4 2" xfId="29808" xr:uid="{82E347BD-3F0E-42FD-BB66-967137F82D57}"/>
    <cellStyle name="Note 18 5" xfId="29809" xr:uid="{27416A64-04F3-45C2-B86A-79C68CAF07DB}"/>
    <cellStyle name="Note 18 5 2" xfId="29810" xr:uid="{9D02B307-E302-445C-AEA3-11EAEDBE826E}"/>
    <cellStyle name="Note 18 6" xfId="29811" xr:uid="{93B5D46D-066F-4595-A266-917BC0DFEA87}"/>
    <cellStyle name="Note 18 6 2" xfId="29812" xr:uid="{999CF50C-E115-4BE0-8058-9857FAED4436}"/>
    <cellStyle name="Note 18 7" xfId="29813" xr:uid="{D1DB7FFE-9F6A-46F3-881B-87589B5B45CF}"/>
    <cellStyle name="Note 18 7 2" xfId="29814" xr:uid="{D6BEF8CE-8E73-4344-8CA1-C7B5D2AC1269}"/>
    <cellStyle name="Note 18 8" xfId="29815" xr:uid="{EEA51775-F2A7-4DDD-9A5F-B593B797F0FF}"/>
    <cellStyle name="Note 18 8 2" xfId="29816" xr:uid="{AFB32A66-DFA3-498E-ADAB-28458484218F}"/>
    <cellStyle name="Note 18 9" xfId="29817" xr:uid="{AF5E0F03-F31D-456C-B16A-D091D3E85440}"/>
    <cellStyle name="Note 18_(5a) Budget Volume &amp; Price" xfId="29818" xr:uid="{977A046F-F502-4E47-9861-5AFA7D8E4C64}"/>
    <cellStyle name="Note 19" xfId="29819" xr:uid="{DD386894-B7DD-47BE-9B72-F6854BC38CAB}"/>
    <cellStyle name="Note 2" xfId="146" xr:uid="{00000000-0005-0000-0000-0000B0000000}"/>
    <cellStyle name="Note 2 10" xfId="29820" xr:uid="{26E6B278-990D-4632-B9EF-372414ACB41C}"/>
    <cellStyle name="Note 2 11" xfId="29821" xr:uid="{6AAF92C5-B31D-4247-BC18-B1962841C56B}"/>
    <cellStyle name="Note 2 12" xfId="29822" xr:uid="{DBB2CAA7-868B-4C98-BD51-81E930A85F6D}"/>
    <cellStyle name="Note 2 13" xfId="29823" xr:uid="{BD8B6823-3DE0-4664-B981-A01CEA4BB772}"/>
    <cellStyle name="Note 2 14" xfId="29824" xr:uid="{52DF7D41-1965-4D94-AAB0-BF4AD5A9D016}"/>
    <cellStyle name="Note 2 2" xfId="29825" xr:uid="{77618A1D-5B28-4773-9AD8-7F614C1A2D21}"/>
    <cellStyle name="Note 2 2 10" xfId="29826" xr:uid="{06D1F7AC-C1A6-4542-A9C9-5F54EFFED4C8}"/>
    <cellStyle name="Note 2 2 10 2" xfId="29827" xr:uid="{02BEEDA2-35E5-4EEF-840F-AB51B821C171}"/>
    <cellStyle name="Note 2 2 10 3" xfId="29828" xr:uid="{043CBFDE-988C-400C-9459-312ACEC8AD68}"/>
    <cellStyle name="Note 2 2 11" xfId="29829" xr:uid="{242203FF-23F0-4C98-8705-3766057D6DBD}"/>
    <cellStyle name="Note 2 2 11 2" xfId="29830" xr:uid="{C16C8643-005A-40FE-BBC7-F92F49A1389F}"/>
    <cellStyle name="Note 2 2 11 3" xfId="29831" xr:uid="{3F069A82-10BD-4046-991D-C0D3CB92BF5E}"/>
    <cellStyle name="Note 2 2 12" xfId="29832" xr:uid="{71ADD466-F467-4A20-BB37-2C2B59605353}"/>
    <cellStyle name="Note 2 2 12 2" xfId="29833" xr:uid="{7692962A-A3C0-4850-B4DD-05EC7D05AA81}"/>
    <cellStyle name="Note 2 2 12 3" xfId="29834" xr:uid="{B460C81F-3DBE-4C66-8F7F-06B155B5F8D3}"/>
    <cellStyle name="Note 2 2 13" xfId="29835" xr:uid="{C545BFA7-12AD-436F-8F9F-68CBAC1D3EFB}"/>
    <cellStyle name="Note 2 2 13 2" xfId="29836" xr:uid="{400E5FDB-CB5A-4734-8379-73770F8B7E96}"/>
    <cellStyle name="Note 2 2 14" xfId="29837" xr:uid="{B4D13FA5-B5D6-4125-956F-56B6E5312735}"/>
    <cellStyle name="Note 2 2 2" xfId="29838" xr:uid="{FDC24B4F-4434-400E-AF67-E81E8F7C0DE9}"/>
    <cellStyle name="Note 2 2 2 2" xfId="29839" xr:uid="{48C696F8-B9A0-4C0E-A135-2015307E8BF6}"/>
    <cellStyle name="Note 2 2 2 3" xfId="29840" xr:uid="{DA426C34-BB88-4EAC-B4EF-B758E75FA38F}"/>
    <cellStyle name="Note 2 2 2 4" xfId="29841" xr:uid="{52351FD1-CD07-4A44-9067-542B8CF7B2A4}"/>
    <cellStyle name="Note 2 2 2_(5a) Budget Volume &amp; Price" xfId="29842" xr:uid="{E94F0D50-09FC-4AB7-990C-0A700BDC21E6}"/>
    <cellStyle name="Note 2 2 3" xfId="29843" xr:uid="{AB9DA43F-8351-4892-976E-242D1E369842}"/>
    <cellStyle name="Note 2 2 3 2" xfId="29844" xr:uid="{02423269-697E-4E0C-9B9B-6D85F7678A47}"/>
    <cellStyle name="Note 2 2 3 2 2" xfId="29845" xr:uid="{384EEEA5-1F85-4171-90C6-C558B0B12E4C}"/>
    <cellStyle name="Note 2 2 3 3" xfId="29846" xr:uid="{85554832-B95A-44B3-989B-F78499EAA3CA}"/>
    <cellStyle name="Note 2 2 3 3 2" xfId="29847" xr:uid="{ED66FEE8-7B03-4B8D-95FE-B26E202630F8}"/>
    <cellStyle name="Note 2 2 3 4" xfId="29848" xr:uid="{0BDD3B99-E893-4F06-94EB-FB61BFC6FE73}"/>
    <cellStyle name="Note 2 2 3 4 2" xfId="29849" xr:uid="{E775CFCC-A084-43B0-AC83-0DAAD9981A2C}"/>
    <cellStyle name="Note 2 2 3 5" xfId="29850" xr:uid="{FA307CE2-E2E6-43A3-B7B5-EAD778B8792B}"/>
    <cellStyle name="Note 2 2 3 5 2" xfId="29851" xr:uid="{FF0C3A11-DAC8-4C50-93CE-B6034C82394C}"/>
    <cellStyle name="Note 2 2 3 6" xfId="29852" xr:uid="{B384AC4A-053D-40D4-96A4-63C16AE2058F}"/>
    <cellStyle name="Note 2 2 3 6 2" xfId="29853" xr:uid="{794AFED5-22F1-4DBA-8D38-9A6640999162}"/>
    <cellStyle name="Note 2 2 3 7" xfId="29854" xr:uid="{869132C3-A29B-4AB0-9A58-9FC87FA37B8B}"/>
    <cellStyle name="Note 2 2 3 7 2" xfId="29855" xr:uid="{5312237D-8F43-42FA-8D19-F87E75F36A33}"/>
    <cellStyle name="Note 2 2 3 8" xfId="29856" xr:uid="{C6FCDDF9-632E-4B0E-8145-E91D9778BA34}"/>
    <cellStyle name="Note 2 2 3 9" xfId="29857" xr:uid="{6D810301-ED0D-4067-8556-7ACAE2EC2DCF}"/>
    <cellStyle name="Note 2 2 3_(5a) Budget Volume &amp; Price" xfId="29858" xr:uid="{EFDE0C41-67AE-4D26-9F6B-7BB585DC0FB7}"/>
    <cellStyle name="Note 2 2 4" xfId="29859" xr:uid="{5096ABF6-4EAF-4E13-87E1-726B18F6693A}"/>
    <cellStyle name="Note 2 2 4 2" xfId="29860" xr:uid="{3F70E9AF-1DD1-4D4A-9529-248ACFA08FCF}"/>
    <cellStyle name="Note 2 2 4 2 2" xfId="29861" xr:uid="{161FFD86-3130-47CA-BD80-F029538EC8D6}"/>
    <cellStyle name="Note 2 2 4 3" xfId="29862" xr:uid="{11D367BC-0717-441B-AFBC-0E1098CC8C4A}"/>
    <cellStyle name="Note 2 2 4 3 2" xfId="29863" xr:uid="{14888BDF-FA6D-444A-956A-E791EA1EC885}"/>
    <cellStyle name="Note 2 2 4 4" xfId="29864" xr:uid="{BB17306C-4EF0-4B71-8244-F9CB2F61B187}"/>
    <cellStyle name="Note 2 2 4 4 2" xfId="29865" xr:uid="{F946F04C-EE3B-4C16-B978-1D2878BBC0C8}"/>
    <cellStyle name="Note 2 2 4 5" xfId="29866" xr:uid="{6928ED63-E53B-4C1D-B730-E800C600CCA1}"/>
    <cellStyle name="Note 2 2 4 5 2" xfId="29867" xr:uid="{2677ABD9-A552-4686-B396-9009463951F7}"/>
    <cellStyle name="Note 2 2 4 6" xfId="29868" xr:uid="{FDBF61D0-44BE-4E26-B1A5-444B2E5067D6}"/>
    <cellStyle name="Note 2 2 4 6 2" xfId="29869" xr:uid="{6F5A8416-6FF7-4EE7-A926-150AC23E393F}"/>
    <cellStyle name="Note 2 2 4 7" xfId="29870" xr:uid="{7E533FD6-ED97-4698-9D65-A57FB2712749}"/>
    <cellStyle name="Note 2 2 4 8" xfId="29871" xr:uid="{3B426BC6-9E7F-4D29-996C-A03DACDF1B94}"/>
    <cellStyle name="Note 2 2 4_PP" xfId="29872" xr:uid="{50C000AB-11E8-42DA-BDD2-A023D9CA8E86}"/>
    <cellStyle name="Note 2 2 5" xfId="29873" xr:uid="{F0055D09-F8AE-4E51-802E-E31ED90E209C}"/>
    <cellStyle name="Note 2 2 5 2" xfId="29874" xr:uid="{A1F71D20-06E1-4AF9-8BC7-5532178180F0}"/>
    <cellStyle name="Note 2 2 5 3" xfId="29875" xr:uid="{1A34F073-ABC6-42F2-A3F6-DDA455E305D8}"/>
    <cellStyle name="Note 2 2 6" xfId="29876" xr:uid="{940895B8-5F14-4B03-A761-BD6667B7DCBC}"/>
    <cellStyle name="Note 2 2 6 2" xfId="29877" xr:uid="{D2F1928E-6C61-4859-BB70-556C54A944A8}"/>
    <cellStyle name="Note 2 2 6 3" xfId="29878" xr:uid="{8E82D35A-F16B-4EF8-ABA2-5163775FD5E2}"/>
    <cellStyle name="Note 2 2 7" xfId="29879" xr:uid="{724B607D-D436-4CBB-8C59-C7AB73A70CA4}"/>
    <cellStyle name="Note 2 2 7 2" xfId="29880" xr:uid="{570CCDF7-AA49-4C5B-A4DF-7DE1AEC07E98}"/>
    <cellStyle name="Note 2 2 7 3" xfId="29881" xr:uid="{454EB4A4-C476-4DD4-9C61-2BF2C612FB7B}"/>
    <cellStyle name="Note 2 2 8" xfId="29882" xr:uid="{59E940FA-5B1C-470C-8F42-DB39C45C42C0}"/>
    <cellStyle name="Note 2 2 8 2" xfId="29883" xr:uid="{DEF98660-98F8-4E5E-A118-5B6E7498D881}"/>
    <cellStyle name="Note 2 2 8 3" xfId="29884" xr:uid="{37D008E7-4D8B-4082-BDC4-3CD50A16A43D}"/>
    <cellStyle name="Note 2 2 9" xfId="29885" xr:uid="{EE64E912-693C-44C5-A1AB-6F9B8A440F03}"/>
    <cellStyle name="Note 2 2 9 2" xfId="29886" xr:uid="{239D71F2-5B71-4CED-93DA-7EA030BC10D6}"/>
    <cellStyle name="Note 2 2 9 3" xfId="29887" xr:uid="{68497BA8-84F8-482E-9E20-299B998207FF}"/>
    <cellStyle name="Note 2 2_(1) Control" xfId="29888" xr:uid="{7321E55E-1401-41B3-90F1-CB741FAF314D}"/>
    <cellStyle name="Note 2 3" xfId="29889" xr:uid="{6D1CD0B9-176D-47C6-9F4F-3AA5C6D0BC92}"/>
    <cellStyle name="Note 2 3 10" xfId="29890" xr:uid="{F43BF6CA-B92F-4ED7-8666-F92982B59322}"/>
    <cellStyle name="Note 2 3 10 2" xfId="29891" xr:uid="{F7495127-ADC1-4AAC-9762-1E6736E8E194}"/>
    <cellStyle name="Note 2 3 10 3" xfId="29892" xr:uid="{F29D71E5-554A-49BC-B421-76CD93E15551}"/>
    <cellStyle name="Note 2 3 11" xfId="29893" xr:uid="{F2706EE9-36CD-4C7D-B81B-3E144D5C38AF}"/>
    <cellStyle name="Note 2 3 11 2" xfId="29894" xr:uid="{38485D64-BA9C-4FA9-81EC-11054F38D06C}"/>
    <cellStyle name="Note 2 3 11 3" xfId="29895" xr:uid="{7A5F6281-59C3-46A4-ACEA-A1FFB9915D3C}"/>
    <cellStyle name="Note 2 3 12" xfId="29896" xr:uid="{42FA599A-4293-4B34-B1C8-90447311EEBE}"/>
    <cellStyle name="Note 2 3 12 2" xfId="29897" xr:uid="{B4989520-0180-405C-ABE2-6A164E58ADC6}"/>
    <cellStyle name="Note 2 3 12 3" xfId="29898" xr:uid="{40EBC1D1-8B2C-423A-89A4-7B7664B1409C}"/>
    <cellStyle name="Note 2 3 13" xfId="29899" xr:uid="{3DD2D107-41AF-4C31-82CE-CF97DCEC4289}"/>
    <cellStyle name="Note 2 3 14" xfId="29900" xr:uid="{36E9CD68-480B-4EC7-9A64-36B2838C2A0F}"/>
    <cellStyle name="Note 2 3 2" xfId="29901" xr:uid="{A5A6D02F-ADE6-4316-89ED-A2CC1D02A1B0}"/>
    <cellStyle name="Note 2 3 2 2" xfId="29902" xr:uid="{849FF539-08BE-42A4-90D6-4C42B3DE37EB}"/>
    <cellStyle name="Note 2 3 2 2 2" xfId="29903" xr:uid="{F29F4E2A-EA93-49E3-83C9-E137015F7928}"/>
    <cellStyle name="Note 2 3 2 2_Forecast Inputs - Hydro" xfId="29904" xr:uid="{59891165-DB9E-46BD-B954-2C40C2DB35B4}"/>
    <cellStyle name="Note 2 3 2 3" xfId="29905" xr:uid="{A6B48AF2-C7EE-4BC0-B881-BFF576DD2BF7}"/>
    <cellStyle name="Note 2 3 2 4" xfId="29906" xr:uid="{6E0C1787-D8E4-4072-849A-AB1453A04DCA}"/>
    <cellStyle name="Note 2 3 2 5" xfId="29907" xr:uid="{C76C918C-5FC8-4A12-BB98-8F9EA1016360}"/>
    <cellStyle name="Note 2 3 2_(1) Control" xfId="29908" xr:uid="{F2D19343-A12C-4B65-B5DB-6E6B14C3EE56}"/>
    <cellStyle name="Note 2 3 3" xfId="29909" xr:uid="{B43D24E2-A197-440D-B391-B33FA596C08D}"/>
    <cellStyle name="Note 2 3 3 2" xfId="29910" xr:uid="{230648D5-F5F7-45E9-9B94-FEACECCB920D}"/>
    <cellStyle name="Note 2 3 3 3" xfId="29911" xr:uid="{B2BA9F41-35BB-4E14-AE40-744F92106B51}"/>
    <cellStyle name="Note 2 3 3_(1a) Income Statement YTD" xfId="29912" xr:uid="{CEBC123D-114D-44CD-9AD0-38A8A52379E3}"/>
    <cellStyle name="Note 2 3 4" xfId="29913" xr:uid="{2C615267-FD34-4FC2-AB02-C76A2930964E}"/>
    <cellStyle name="Note 2 3 4 2" xfId="29914" xr:uid="{D51BF865-B5F8-4E11-880E-82E7A58C9970}"/>
    <cellStyle name="Note 2 3 4 3" xfId="29915" xr:uid="{4A9A8C21-91C6-4F59-90D3-BE538D7F9F49}"/>
    <cellStyle name="Note 2 3 4_PP" xfId="29916" xr:uid="{82BEE8E1-F9B2-4121-9775-A27E4D60AADB}"/>
    <cellStyle name="Note 2 3 5" xfId="29917" xr:uid="{4E15C9F2-7874-45A2-9A51-18ECAD32777E}"/>
    <cellStyle name="Note 2 3 5 2" xfId="29918" xr:uid="{562EA24B-215D-4877-8ADF-63239452EC06}"/>
    <cellStyle name="Note 2 3 5 3" xfId="29919" xr:uid="{894FDB7B-0ECC-435C-85B6-280857D54768}"/>
    <cellStyle name="Note 2 3 6" xfId="29920" xr:uid="{0A90CD52-A9EB-4A14-AAD7-BC1A746CF0FD}"/>
    <cellStyle name="Note 2 3 6 2" xfId="29921" xr:uid="{D59E7523-9278-4AFB-87E4-2BE6F88CFD25}"/>
    <cellStyle name="Note 2 3 6 3" xfId="29922" xr:uid="{44FB4472-FEF4-4D6B-B559-EB137F79DDEE}"/>
    <cellStyle name="Note 2 3 7" xfId="29923" xr:uid="{AA8D5051-4719-4E41-959A-A8351AC74F6C}"/>
    <cellStyle name="Note 2 3 7 2" xfId="29924" xr:uid="{0FE878DD-1BCC-429D-ADB9-C347D381EB18}"/>
    <cellStyle name="Note 2 3 7 3" xfId="29925" xr:uid="{05640F47-03C4-4126-B955-95D269541A8C}"/>
    <cellStyle name="Note 2 3 8" xfId="29926" xr:uid="{867AC92C-EA51-42D6-AEA4-136DA6C3F6AC}"/>
    <cellStyle name="Note 2 3 8 2" xfId="29927" xr:uid="{527C6F3D-0CE5-4F66-9DFA-0D34D4905C1C}"/>
    <cellStyle name="Note 2 3 8 3" xfId="29928" xr:uid="{49D407E5-49FE-4548-A8DA-8E39A037BDE2}"/>
    <cellStyle name="Note 2 3 9" xfId="29929" xr:uid="{835468A4-C53F-42D5-8944-72A445FC6746}"/>
    <cellStyle name="Note 2 3 9 2" xfId="29930" xr:uid="{E49C0BBC-DBA2-4490-BCC0-823736080858}"/>
    <cellStyle name="Note 2 3 9 3" xfId="29931" xr:uid="{9D049734-F876-4EA2-B310-526101763914}"/>
    <cellStyle name="Note 2 3_(1) Control" xfId="29932" xr:uid="{5AFB89F2-5829-43FD-A6EB-99C2095A805F}"/>
    <cellStyle name="Note 2 4" xfId="29933" xr:uid="{8BD7A420-DB05-4074-B8F8-366E10E8A76A}"/>
    <cellStyle name="Note 2 4 2" xfId="29934" xr:uid="{31873F35-5E00-4B89-95DB-E608E6A27ADC}"/>
    <cellStyle name="Note 2 4 2 2" xfId="29935" xr:uid="{A7275D9E-D144-4492-9F2D-173FB9EF052E}"/>
    <cellStyle name="Note 2 4 2_Forecast Inputs - Hydro" xfId="29936" xr:uid="{D7C5A0AB-C307-4CF8-A4E2-1D7AEAF04BA5}"/>
    <cellStyle name="Note 2 4 3" xfId="29937" xr:uid="{7448CEBE-5F1D-4EF5-BC27-7A1CDD677BA1}"/>
    <cellStyle name="Note 2 4 4" xfId="29938" xr:uid="{743697B4-04D1-4F5D-8EF6-20B18D55FCB6}"/>
    <cellStyle name="Note 2 4 5" xfId="29939" xr:uid="{9132320A-DC6A-4431-B1A7-6A7F39777E04}"/>
    <cellStyle name="Note 2 4_(1) Control" xfId="29940" xr:uid="{E4BDB5FD-C818-4381-B7FC-07FAC3211152}"/>
    <cellStyle name="Note 2 5" xfId="29941" xr:uid="{4157C7E6-CFDC-4520-9901-E99963625665}"/>
    <cellStyle name="Note 2 5 2" xfId="29942" xr:uid="{22AEE0C0-5CAD-4AED-97BB-960CF73F9922}"/>
    <cellStyle name="Note 2 5 2 2" xfId="29943" xr:uid="{03437640-A135-4711-AD4E-41A13E631102}"/>
    <cellStyle name="Note 2 5 2 2 2" xfId="29944" xr:uid="{956C6722-2154-4388-9BFF-3366DEA322D4}"/>
    <cellStyle name="Note 2 5 2 3" xfId="29945" xr:uid="{10085091-9FAA-4FE1-B34A-535F116D2973}"/>
    <cellStyle name="Note 2 5 2 3 2" xfId="29946" xr:uid="{20235821-D092-422F-B335-81577083EABC}"/>
    <cellStyle name="Note 2 5 2 4" xfId="29947" xr:uid="{4008065B-8116-4773-86DD-A635B61BE8C3}"/>
    <cellStyle name="Note 2 5 2 4 2" xfId="29948" xr:uid="{A538E5A1-E42B-422F-8D98-77AD2FA6AA6B}"/>
    <cellStyle name="Note 2 5 2 5" xfId="29949" xr:uid="{1D8C7748-9EB5-40E0-B7A7-97D786BF43D3}"/>
    <cellStyle name="Note 2 5 2 5 2" xfId="29950" xr:uid="{7BA1BE87-B1F8-4E7A-BB7E-71F97309641D}"/>
    <cellStyle name="Note 2 5 2 6" xfId="29951" xr:uid="{0DC4C355-CA2C-413E-80A4-A5664E89B603}"/>
    <cellStyle name="Note 2 5 2 6 2" xfId="29952" xr:uid="{B9D9FB97-1787-4783-9C54-28032839CF21}"/>
    <cellStyle name="Note 2 5 2 7" xfId="29953" xr:uid="{FE7DD054-8274-4A5A-A29F-6F8E3F0B588C}"/>
    <cellStyle name="Note 2 5 2_PP" xfId="29954" xr:uid="{0AA0D3BA-83D8-4BE8-8658-E32A0227A1CC}"/>
    <cellStyle name="Note 2 5 3" xfId="29955" xr:uid="{C97BA464-D5B0-4832-A53B-D0609A7302E5}"/>
    <cellStyle name="Note 2 5 4" xfId="29956" xr:uid="{ECC20FEA-4AC9-4C7F-9D09-0CFCF1A4851C}"/>
    <cellStyle name="Note 2 5 4 2" xfId="29957" xr:uid="{EB37B4DE-E9BA-4096-8806-6EDE66E036FB}"/>
    <cellStyle name="Note 2 5 5" xfId="29958" xr:uid="{6365F9DB-0550-470B-9EFA-441D27E7B65F}"/>
    <cellStyle name="Note 2 5 5 2" xfId="29959" xr:uid="{06F4168A-8383-49B0-9323-2E769877A704}"/>
    <cellStyle name="Note 2 5 6" xfId="29960" xr:uid="{ACE0930F-1901-4E2E-9386-42D0CCC352B5}"/>
    <cellStyle name="Note 2 5 6 2" xfId="29961" xr:uid="{B1328F9A-6AF3-4DB1-8EDB-D080C9F30BCD}"/>
    <cellStyle name="Note 2 5 7" xfId="29962" xr:uid="{2ED44204-6037-4BE3-AED4-C5508B1A04B5}"/>
    <cellStyle name="Note 2 5 7 2" xfId="29963" xr:uid="{12ECFC4D-D4F8-4B42-B1CB-4B34CCDA430F}"/>
    <cellStyle name="Note 2 5 8" xfId="29964" xr:uid="{991A5C67-E925-4443-AC53-7FE17D7B6C2F}"/>
    <cellStyle name="Note 2 5 8 2" xfId="29965" xr:uid="{497E2862-B805-4D18-8C85-A3451140B71C}"/>
    <cellStyle name="Note 2 5 9" xfId="29966" xr:uid="{1173E06B-BEBD-4A36-BB86-09F0D7EA0828}"/>
    <cellStyle name="Note 2 5_(1a) Income Statement YTD" xfId="29967" xr:uid="{7DC2C258-0C9E-4362-A1DD-359A6410F8AD}"/>
    <cellStyle name="Note 2 6" xfId="29968" xr:uid="{CCA41F7C-59D7-43CD-BD56-1709D5FC24E5}"/>
    <cellStyle name="Note 2 6 2" xfId="29969" xr:uid="{C6C43CBA-2115-493F-A85E-3CB98FF6F2B7}"/>
    <cellStyle name="Note 2 6 2 2" xfId="29970" xr:uid="{8310DF55-BD89-47CD-A852-82E00C8C1755}"/>
    <cellStyle name="Note 2 6 3" xfId="29971" xr:uid="{A166F090-C13C-4ED7-BC88-F95048EB2BC8}"/>
    <cellStyle name="Note 2 6 3 2" xfId="29972" xr:uid="{FB44D619-1822-4271-8DA2-E8DE264B5980}"/>
    <cellStyle name="Note 2 6 4" xfId="29973" xr:uid="{BDE5590C-B064-4DDE-B3D5-96E005FF7871}"/>
    <cellStyle name="Note 2 6 4 2" xfId="29974" xr:uid="{39B0C99F-028C-440A-AF9A-F4B61BB61B37}"/>
    <cellStyle name="Note 2 6 5" xfId="29975" xr:uid="{C90EE477-1B77-44D0-9A91-885C320F1784}"/>
    <cellStyle name="Note 2 6 5 2" xfId="29976" xr:uid="{06140639-A575-4DCB-B23C-257E6C1A1D9A}"/>
    <cellStyle name="Note 2 6 6" xfId="29977" xr:uid="{D6679957-DE4A-4AAF-8380-245CD0E22D91}"/>
    <cellStyle name="Note 2 6 6 2" xfId="29978" xr:uid="{9D1589E0-C03E-4F2D-851A-DCB9F2594C93}"/>
    <cellStyle name="Note 2 6 7" xfId="29979" xr:uid="{3723A66D-DE9F-4DE4-9D7B-09C26544689E}"/>
    <cellStyle name="Note 2 6_(5a) Budget Volume &amp; Price" xfId="29980" xr:uid="{6117C448-1AE1-4ECB-A75F-8FE6CA782F2A}"/>
    <cellStyle name="Note 2 7" xfId="29981" xr:uid="{7F7C5E0A-65B4-47AB-82BC-E0CCCA94BB70}"/>
    <cellStyle name="Note 2 8" xfId="29982" xr:uid="{B0AF04F7-975D-45D9-8822-7921DFD527D5}"/>
    <cellStyle name="Note 2 9" xfId="29983" xr:uid="{62A85833-6781-4308-AE6D-271E41A66589}"/>
    <cellStyle name="Note 2 9 2" xfId="29984" xr:uid="{9F4ADA38-84D7-48A9-AC4B-93F3BFB28B25}"/>
    <cellStyle name="Note 2 9_(1a) Income Statement YTD" xfId="29985" xr:uid="{31A91D9C-DB7C-421F-8A8A-D509FC6EABEE}"/>
    <cellStyle name="Note 2_(1) Control" xfId="29986" xr:uid="{98797EF7-A75D-41F7-AFC5-E123B7BCAC13}"/>
    <cellStyle name="Note 20" xfId="29987" xr:uid="{F4707F25-0AC6-4A84-B5B7-320488324C98}"/>
    <cellStyle name="Note 21" xfId="29988" xr:uid="{77B9323D-8894-4CBC-8A72-EE2E947CA95D}"/>
    <cellStyle name="Note 22" xfId="29989" xr:uid="{A79B7D5A-543C-4ECE-AA40-73B57C45ACB3}"/>
    <cellStyle name="Note 23" xfId="29990" xr:uid="{38EC449F-0017-4156-87B2-D724C10C19C1}"/>
    <cellStyle name="Note 24" xfId="29991" xr:uid="{89F1F9A4-6063-4F74-9294-4A7054C47058}"/>
    <cellStyle name="Note 25" xfId="29992" xr:uid="{48D85B2F-BC8F-49F6-8717-BE02EB9070A3}"/>
    <cellStyle name="Note 26" xfId="29993" xr:uid="{19528938-F63C-438E-B392-1EA2D41510AD}"/>
    <cellStyle name="Note 27" xfId="29994" xr:uid="{9E73B957-4D36-437B-88E7-7B57199781E2}"/>
    <cellStyle name="Note 28" xfId="29995" xr:uid="{F0C10E96-0514-4B67-8494-9473668D76D6}"/>
    <cellStyle name="Note 29" xfId="29996" xr:uid="{064F5EC8-31D1-4056-9B42-4B2D86350461}"/>
    <cellStyle name="Note 3" xfId="29997" xr:uid="{03863B50-F8D8-49BF-A258-BB6498F61112}"/>
    <cellStyle name="Note 3 10" xfId="29998" xr:uid="{D74399B9-C824-4C55-9625-AF7A43B1DF98}"/>
    <cellStyle name="Note 3 10 2" xfId="29999" xr:uid="{171CD7C5-2DFB-409C-BCE4-EF11B20B0FFA}"/>
    <cellStyle name="Note 3 10 3" xfId="30000" xr:uid="{DA6A7076-D24B-4F2E-91AB-C6C515FDE424}"/>
    <cellStyle name="Note 3 11" xfId="30001" xr:uid="{51EE0FC6-E1B6-45AD-9B02-60FCC8BBF58D}"/>
    <cellStyle name="Note 3 11 2" xfId="30002" xr:uid="{43FD6E53-DEEC-475C-B977-F7AC4E587E47}"/>
    <cellStyle name="Note 3 11 3" xfId="30003" xr:uid="{A3DAFD06-479A-42E8-B6ED-A6590A5855E8}"/>
    <cellStyle name="Note 3 12" xfId="30004" xr:uid="{972925EC-CF32-44CB-94E1-F52259D75E63}"/>
    <cellStyle name="Note 3 12 2" xfId="30005" xr:uid="{E5DBFF6E-722F-4913-B622-8EC9166A6292}"/>
    <cellStyle name="Note 3 12 3" xfId="30006" xr:uid="{504765BC-15FB-4BC1-8172-AC26DEE69B94}"/>
    <cellStyle name="Note 3 13" xfId="30007" xr:uid="{FFD70BDD-1E48-4C43-B701-1F9E17824E40}"/>
    <cellStyle name="Note 3 13 2" xfId="30008" xr:uid="{82F31EC0-1059-4AAB-B340-5C650BB09A31}"/>
    <cellStyle name="Note 3 14" xfId="30009" xr:uid="{48AB981A-B8ED-427F-B6E1-4CA110FDAE40}"/>
    <cellStyle name="Note 3 2" xfId="30010" xr:uid="{0853C2EC-3C85-46EA-8AAF-06841EA75F42}"/>
    <cellStyle name="Note 3 2 10" xfId="30011" xr:uid="{98264F07-0091-4B7E-AEAE-569124265D30}"/>
    <cellStyle name="Note 3 2 11" xfId="30012" xr:uid="{3398E5FE-26D9-4DF4-A0AA-F61DC88C5E1B}"/>
    <cellStyle name="Note 3 2 2" xfId="30013" xr:uid="{840530A9-D024-4379-96C1-4CEE63225F4B}"/>
    <cellStyle name="Note 3 2 2 2" xfId="30014" xr:uid="{53D81014-366A-4B4C-BAC6-EDE152E50302}"/>
    <cellStyle name="Note 3 2 2 2 2" xfId="30015" xr:uid="{7D76F99A-DC8B-4203-ACC5-FC056D790C82}"/>
    <cellStyle name="Note 3 2 2 2 2 2" xfId="30016" xr:uid="{D276FD0A-71E1-4D70-8936-EAC514B8AE92}"/>
    <cellStyle name="Note 3 2 2 2 3" xfId="30017" xr:uid="{8753223E-3E93-4477-8678-D8C6E71B31B7}"/>
    <cellStyle name="Note 3 2 2 2 3 2" xfId="30018" xr:uid="{965BF55E-9903-4240-B4D4-A8FA0DA7CB04}"/>
    <cellStyle name="Note 3 2 2 2 4" xfId="30019" xr:uid="{411952FE-FF07-4785-B792-CE8E36AB446E}"/>
    <cellStyle name="Note 3 2 2 2 4 2" xfId="30020" xr:uid="{24CEBDDB-64A5-488B-A8F0-C87E57714201}"/>
    <cellStyle name="Note 3 2 2 2 5" xfId="30021" xr:uid="{E427919A-FD16-4569-AEC0-510248527E58}"/>
    <cellStyle name="Note 3 2 2 2 5 2" xfId="30022" xr:uid="{C9A6557B-3B8B-4B34-847C-94B4E36EC21D}"/>
    <cellStyle name="Note 3 2 2 2 6" xfId="30023" xr:uid="{EF8A5323-B432-4D82-87C3-BAE9B1FC20E8}"/>
    <cellStyle name="Note 3 2 2 2 6 2" xfId="30024" xr:uid="{841F78A3-850A-4766-A454-758EB7C60C25}"/>
    <cellStyle name="Note 3 2 2 2 7" xfId="30025" xr:uid="{1EABD41F-AF6C-48DB-866A-352098E8FAD0}"/>
    <cellStyle name="Note 3 2 2 2 7 2" xfId="30026" xr:uid="{CF4A79B2-E904-498F-8D3F-8B87B3781F40}"/>
    <cellStyle name="Note 3 2 2 2 8" xfId="30027" xr:uid="{20E1C3AF-C4BB-4EA3-804D-412DE18168C3}"/>
    <cellStyle name="Note 3 2 2 2_PP" xfId="30028" xr:uid="{B615B38E-2E0C-4718-8AB8-6564D087132D}"/>
    <cellStyle name="Note 3 2 2 3" xfId="30029" xr:uid="{62200E22-DDFA-4729-AAE8-D52DDD53C169}"/>
    <cellStyle name="Note 3 2 2 4" xfId="30030" xr:uid="{1ACBCBAB-FEBD-40AC-9062-1CFA9D0662AC}"/>
    <cellStyle name="Note 3 2 2_(1a) Quarterly" xfId="30031" xr:uid="{11FB8349-BBEA-4DB8-9D58-2F156AE8A35A}"/>
    <cellStyle name="Note 3 2 3" xfId="30032" xr:uid="{77BC14E9-07B6-4C5A-858D-64E4115CD947}"/>
    <cellStyle name="Note 3 2 3 2" xfId="30033" xr:uid="{A8804A30-18AB-4F82-B3A5-097048625DA6}"/>
    <cellStyle name="Note 3 2 3 2 2" xfId="30034" xr:uid="{C1B109CC-EFB3-4FAA-B7FE-EDAF8F50D62A}"/>
    <cellStyle name="Note 3 2 3 3" xfId="30035" xr:uid="{6A01D303-C921-49E7-8FF0-F59F3F4A43CD}"/>
    <cellStyle name="Note 3 2 3 3 2" xfId="30036" xr:uid="{E38FEA51-5A0C-4288-98F0-13F34A1924B0}"/>
    <cellStyle name="Note 3 2 3 4" xfId="30037" xr:uid="{1AFCC060-701E-4DDE-9D72-02DAB6DB7CA6}"/>
    <cellStyle name="Note 3 2 3 4 2" xfId="30038" xr:uid="{976A5239-9EE1-4067-B658-8CF3997273EB}"/>
    <cellStyle name="Note 3 2 3 5" xfId="30039" xr:uid="{64A0DACB-7C00-490A-9708-3B719D992C70}"/>
    <cellStyle name="Note 3 2 3 5 2" xfId="30040" xr:uid="{44E3ED2B-A5E8-434D-91B7-78A85021D227}"/>
    <cellStyle name="Note 3 2 3 6" xfId="30041" xr:uid="{F9B0EC57-6F16-4241-AEDC-DB517565CBE3}"/>
    <cellStyle name="Note 3 2 3 6 2" xfId="30042" xr:uid="{50BE1B16-7744-4019-9F51-DE681CA4AC54}"/>
    <cellStyle name="Note 3 2 3 7" xfId="30043" xr:uid="{ADDE0159-B2A8-47D5-A6B8-9E40FD000BB0}"/>
    <cellStyle name="Note 3 2 3 7 2" xfId="30044" xr:uid="{146E0979-2395-4BA7-994A-C5FE85A59110}"/>
    <cellStyle name="Note 3 2 3 8" xfId="30045" xr:uid="{12F9B495-26B3-4029-966E-7A88DCD5142D}"/>
    <cellStyle name="Note 3 2 3_PP" xfId="30046" xr:uid="{11331375-7BB9-418D-BABE-FF7CCCCA3BEA}"/>
    <cellStyle name="Note 3 2 4" xfId="30047" xr:uid="{49ECA77C-5C22-474B-A13A-216F2F4238FF}"/>
    <cellStyle name="Note 3 2 4 2" xfId="30048" xr:uid="{DC573A25-7653-44A4-8064-37AC5750B357}"/>
    <cellStyle name="Note 3 2 4 2 2" xfId="30049" xr:uid="{B0233824-9526-4D3E-AF78-6424DE367D93}"/>
    <cellStyle name="Note 3 2 4 3" xfId="30050" xr:uid="{31CFAB00-BEA8-4E5D-959B-C4378BFD4B6F}"/>
    <cellStyle name="Note 3 2 4 3 2" xfId="30051" xr:uid="{950EE47C-80BF-4183-8048-6FCDDF5C8C4F}"/>
    <cellStyle name="Note 3 2 4 4" xfId="30052" xr:uid="{3B972D73-5374-4CB3-A07C-E14B61848DAC}"/>
    <cellStyle name="Note 3 2 4 4 2" xfId="30053" xr:uid="{E543B985-B521-48A7-9066-231A6A5EBE24}"/>
    <cellStyle name="Note 3 2 4 5" xfId="30054" xr:uid="{0416B41E-DB04-4310-B4D6-75BE3A439A9E}"/>
    <cellStyle name="Note 3 2 4 5 2" xfId="30055" xr:uid="{1B3B2C6D-1F31-4E00-8BA1-EA2C1D30C901}"/>
    <cellStyle name="Note 3 2 4 6" xfId="30056" xr:uid="{8A8CB8E5-A178-41DA-96DC-2E82899169A0}"/>
    <cellStyle name="Note 3 2 4 6 2" xfId="30057" xr:uid="{53C86D12-B4CF-4460-AC5C-8F63C8574BAE}"/>
    <cellStyle name="Note 3 2 4 7" xfId="30058" xr:uid="{E8300084-2EC8-4697-A0AB-9C00E696CE11}"/>
    <cellStyle name="Note 3 2 4_PP" xfId="30059" xr:uid="{B61F6C65-34E0-4469-B102-A2602EE15B7F}"/>
    <cellStyle name="Note 3 2 5" xfId="30060" xr:uid="{384BF258-3846-4D76-8501-FBD497F4DD70}"/>
    <cellStyle name="Note 3 2 6" xfId="30061" xr:uid="{585A7C59-6315-442B-BF9B-CA442336ECCA}"/>
    <cellStyle name="Note 3 2 7" xfId="30062" xr:uid="{4B4291FB-4083-4769-A83F-27123D493CB7}"/>
    <cellStyle name="Note 3 2 8" xfId="30063" xr:uid="{5FE71C41-844D-482E-9BA2-A017ACC2F75C}"/>
    <cellStyle name="Note 3 2 9" xfId="30064" xr:uid="{B4897CC2-D4AC-4687-93F2-57C12D06E29F}"/>
    <cellStyle name="Note 3 2_(1a) Quarterly" xfId="30065" xr:uid="{32F13240-A2FA-4309-8B90-2E277FE17163}"/>
    <cellStyle name="Note 3 3" xfId="30066" xr:uid="{8F955342-8999-493D-A911-2D0A8B4610ED}"/>
    <cellStyle name="Note 3 3 2" xfId="30067" xr:uid="{E21D679D-C93D-4529-83E8-CC5A2B169A37}"/>
    <cellStyle name="Note 3 3 2 2" xfId="30068" xr:uid="{D48DBF96-0DAE-4CB0-9E19-85B22146D25D}"/>
    <cellStyle name="Note 3 3 2 2 2" xfId="30069" xr:uid="{BEBF79E3-22A6-4774-A449-283867FCEFF2}"/>
    <cellStyle name="Note 3 3 2 3" xfId="30070" xr:uid="{00C7CD02-8A0B-4B3C-AAD5-4011844330A4}"/>
    <cellStyle name="Note 3 3 2 3 2" xfId="30071" xr:uid="{7B795B02-D26E-43E2-9459-F9B8E44D541B}"/>
    <cellStyle name="Note 3 3 2 4" xfId="30072" xr:uid="{F938339E-A9ED-4CA6-8B9C-C667EC15896D}"/>
    <cellStyle name="Note 3 3 2 4 2" xfId="30073" xr:uid="{B6380477-AE4E-453B-842F-10976630F273}"/>
    <cellStyle name="Note 3 3 2 5" xfId="30074" xr:uid="{1689E6AB-68C9-4C09-9CBC-D0DCA04AC344}"/>
    <cellStyle name="Note 3 3 2 5 2" xfId="30075" xr:uid="{DF3CB3D0-DAF1-4D6A-85CC-BDC63444B44F}"/>
    <cellStyle name="Note 3 3 2 6" xfId="30076" xr:uid="{500F01E9-DC04-4913-A530-58A4CB69F6B3}"/>
    <cellStyle name="Note 3 3 2 6 2" xfId="30077" xr:uid="{4638DCEC-8E0F-4D52-8834-ED255A070F7F}"/>
    <cellStyle name="Note 3 3 2 7" xfId="30078" xr:uid="{7F1B09C9-6CD7-4C9C-9CF1-07420AAC82F0}"/>
    <cellStyle name="Note 3 3 2 7 2" xfId="30079" xr:uid="{A9704B96-8BA6-4C64-BE04-D54505C0B3ED}"/>
    <cellStyle name="Note 3 3 2 8" xfId="30080" xr:uid="{65B81C30-4C89-4338-A2F7-F766CF71B58D}"/>
    <cellStyle name="Note 3 3 2_PP" xfId="30081" xr:uid="{49D1D1F8-BA02-417F-A1DA-EDA1B1631A14}"/>
    <cellStyle name="Note 3 3 3" xfId="30082" xr:uid="{CDF59929-A955-4D4F-A1D9-B168F8FFCDD3}"/>
    <cellStyle name="Note 3 3 4" xfId="30083" xr:uid="{704AB45A-388F-406D-AB79-D037CB2E3E38}"/>
    <cellStyle name="Note 3 3 5" xfId="30084" xr:uid="{F6215F78-1616-4567-AB6A-38AA51BEB7C8}"/>
    <cellStyle name="Note 3 3 6" xfId="30085" xr:uid="{B779407C-7738-4438-9905-D62C6C9ABFBB}"/>
    <cellStyle name="Note 3 3_(1a) Quarterly" xfId="30086" xr:uid="{20C9BC4C-CA2A-4264-BB9E-EB75E6F08B7C}"/>
    <cellStyle name="Note 3 4" xfId="30087" xr:uid="{F3E9C244-8BAF-4780-8F46-2A9A2E053B29}"/>
    <cellStyle name="Note 3 4 2" xfId="30088" xr:uid="{F80814E8-4058-4BDD-8CE3-7DE9A36CF7C0}"/>
    <cellStyle name="Note 3 4 2 2" xfId="30089" xr:uid="{D4CF3BEE-F395-4300-9EF0-9C9384109786}"/>
    <cellStyle name="Note 3 4 3" xfId="30090" xr:uid="{6936D467-8F0F-4F2F-A73F-FF9C08FD54AD}"/>
    <cellStyle name="Note 3 4 3 2" xfId="30091" xr:uid="{86D76C59-8C70-47CB-85FC-F0DD1B5CC2CD}"/>
    <cellStyle name="Note 3 4 4" xfId="30092" xr:uid="{6F9DEF70-4001-4A77-920F-4B9E3D524A98}"/>
    <cellStyle name="Note 3 4 4 2" xfId="30093" xr:uid="{0EB05B82-EBF3-4841-B39A-55F237E34FFB}"/>
    <cellStyle name="Note 3 4 5" xfId="30094" xr:uid="{3C71CDB1-33F9-4BD1-9948-FF41C654E1DB}"/>
    <cellStyle name="Note 3 4 5 2" xfId="30095" xr:uid="{F1F424ED-A1D8-4C51-B58C-CBC54A4C405A}"/>
    <cellStyle name="Note 3 4 6" xfId="30096" xr:uid="{5ED71B51-1561-4988-A016-66D4376CBE97}"/>
    <cellStyle name="Note 3 4 6 2" xfId="30097" xr:uid="{0DCD288C-CC99-49C8-A189-A5F5BED89D85}"/>
    <cellStyle name="Note 3 4 7" xfId="30098" xr:uid="{D9A0CB49-C152-4C5D-B476-337C60CD1FA1}"/>
    <cellStyle name="Note 3 4 7 2" xfId="30099" xr:uid="{B16B3AA4-5C47-4C74-A0CD-7EC262CDEFD0}"/>
    <cellStyle name="Note 3 4 8" xfId="30100" xr:uid="{E71725D9-4D3C-4844-9D67-583BB49BDFBE}"/>
    <cellStyle name="Note 3 4 9" xfId="30101" xr:uid="{D1D05367-676B-4C65-86F8-A21941207BE7}"/>
    <cellStyle name="Note 3 4_O&amp;M &amp; CPI" xfId="30102" xr:uid="{B0984186-D351-41B6-B2B6-BCCE5A20A684}"/>
    <cellStyle name="Note 3 5" xfId="30103" xr:uid="{C523A46B-8A2A-48B7-BE39-8F7FA2ED119F}"/>
    <cellStyle name="Note 3 5 2" xfId="30104" xr:uid="{721712D9-670A-4B46-80D8-1FD8E2E73436}"/>
    <cellStyle name="Note 3 5 2 2" xfId="30105" xr:uid="{79DAC574-B66A-490D-9B86-D1385A41910F}"/>
    <cellStyle name="Note 3 5 3" xfId="30106" xr:uid="{6BADB09B-5460-4154-AA60-A74FC31EFAF6}"/>
    <cellStyle name="Note 3 5 3 2" xfId="30107" xr:uid="{60A5EAD0-0728-4505-85AB-1E543D5730E2}"/>
    <cellStyle name="Note 3 5 4" xfId="30108" xr:uid="{E94FCE37-BD40-4469-AD86-FB652C56B092}"/>
    <cellStyle name="Note 3 5 4 2" xfId="30109" xr:uid="{DB3F4994-4231-4098-BBC3-EAE59F3B5DD9}"/>
    <cellStyle name="Note 3 5 5" xfId="30110" xr:uid="{321AFDCB-214F-45B6-B9ED-EDE2B6F46AA8}"/>
    <cellStyle name="Note 3 5 5 2" xfId="30111" xr:uid="{C504FA5E-6310-4BAD-BC73-07CC423A8FE7}"/>
    <cellStyle name="Note 3 5 6" xfId="30112" xr:uid="{E25BB2E5-1E9C-4CFA-B1B1-FB0A1FDACFC7}"/>
    <cellStyle name="Note 3 5 6 2" xfId="30113" xr:uid="{894C993B-4B95-4949-9BE7-490C5FABAFCD}"/>
    <cellStyle name="Note 3 5 7" xfId="30114" xr:uid="{5D1473AA-0343-4939-B86E-D90A9FF14640}"/>
    <cellStyle name="Note 3 5 7 2" xfId="30115" xr:uid="{CD32AF37-B15B-43C5-8142-CE6CC416757A}"/>
    <cellStyle name="Note 3 5 8" xfId="30116" xr:uid="{37D6B398-65A3-43C4-985A-BB1F594D1BC2}"/>
    <cellStyle name="Note 3 5_PP" xfId="30117" xr:uid="{D09D9F25-C1D3-4F55-98A4-92E4803C98FC}"/>
    <cellStyle name="Note 3 6" xfId="30118" xr:uid="{73254913-AD6C-4F50-BC23-9938DFCD23B0}"/>
    <cellStyle name="Note 3 6 2" xfId="30119" xr:uid="{6EBCD5C8-319A-42B3-9B7C-1C603165070E}"/>
    <cellStyle name="Note 3 6 3" xfId="30120" xr:uid="{AE972BFA-BD15-4837-B710-9E7485D67DB8}"/>
    <cellStyle name="Note 3 7" xfId="30121" xr:uid="{57654694-AF4B-4409-A1BD-29382F6EB74C}"/>
    <cellStyle name="Note 3 7 2" xfId="30122" xr:uid="{F0D9780E-DCEC-4178-BD33-AFF6682FDF27}"/>
    <cellStyle name="Note 3 7 3" xfId="30123" xr:uid="{B855890B-469D-4879-A249-E70832B2C1BC}"/>
    <cellStyle name="Note 3 7_(2a) Energy Sales YTD" xfId="30124" xr:uid="{2F5B0E15-A351-47A0-BFF7-E612783C2672}"/>
    <cellStyle name="Note 3 8" xfId="30125" xr:uid="{F67EA043-37F8-4B5A-B0CC-0B48F10FF881}"/>
    <cellStyle name="Note 3 8 2" xfId="30126" xr:uid="{18A0B31B-A04C-45A3-8EB4-839FB7ED19D8}"/>
    <cellStyle name="Note 3 8 3" xfId="30127" xr:uid="{7EE6FA94-48EF-480C-B41D-468A261C655F}"/>
    <cellStyle name="Note 3 9" xfId="30128" xr:uid="{A4D6DC76-0507-4CBB-8F14-79C7808BA3D2}"/>
    <cellStyle name="Note 3 9 2" xfId="30129" xr:uid="{43447F5D-BFCE-44DC-8931-63EDFE7EC41F}"/>
    <cellStyle name="Note 3 9 3" xfId="30130" xr:uid="{6BC6AD29-9D03-4D15-B01A-BB386A192B89}"/>
    <cellStyle name="Note 3_(1) Control" xfId="30131" xr:uid="{37A63837-B224-4C23-ADAA-79C2F91D905F}"/>
    <cellStyle name="Note 30" xfId="30132" xr:uid="{79A3A7CE-06B8-49A4-8D34-505001514A55}"/>
    <cellStyle name="Note 31" xfId="30133" xr:uid="{4D0D3E74-15B5-48C6-B98D-492D0704FBB1}"/>
    <cellStyle name="Note 32" xfId="30134" xr:uid="{D7E70547-E185-42AE-9508-7DAE046B6515}"/>
    <cellStyle name="Note 33" xfId="30135" xr:uid="{F04CFE2A-81A1-456F-94D6-69285C2C63C1}"/>
    <cellStyle name="Note 34" xfId="30136" xr:uid="{6DDCF214-1065-470A-91D7-D3F06473593D}"/>
    <cellStyle name="Note 35" xfId="30137" xr:uid="{9CE75B8E-8665-4278-883C-2B77E08F2A4F}"/>
    <cellStyle name="Note 36" xfId="30138" xr:uid="{40F1E64E-AD5A-4F83-BF25-DDEB596AF6A3}"/>
    <cellStyle name="Note 37" xfId="30139" xr:uid="{958B1D2D-E97F-4D8E-A93E-CE0AE3A37C6E}"/>
    <cellStyle name="Note 38" xfId="30140" xr:uid="{F90092F3-98B5-456E-AD1D-1F35ACF418F4}"/>
    <cellStyle name="Note 39" xfId="30141" xr:uid="{6E12D5FE-6FA4-4032-BB9A-BA4975BEBE71}"/>
    <cellStyle name="Note 4" xfId="30142" xr:uid="{A48BED37-9B50-4BF8-A819-F2468EE13F99}"/>
    <cellStyle name="Note 4 10" xfId="30143" xr:uid="{97BED283-8A7D-4385-A2E1-C46ED4A553EC}"/>
    <cellStyle name="Note 4 10 2" xfId="30144" xr:uid="{F58D6A83-062D-477A-ABC5-DF2BE09EF5B2}"/>
    <cellStyle name="Note 4 10 3" xfId="30145" xr:uid="{D75EA569-203A-49EA-9033-D10B64564EA2}"/>
    <cellStyle name="Note 4 11" xfId="30146" xr:uid="{7621D9F1-ED8B-4519-ADAB-401AF8F97804}"/>
    <cellStyle name="Note 4 11 2" xfId="30147" xr:uid="{71742BEE-C52A-4C13-AA9D-16369BCBE6CF}"/>
    <cellStyle name="Note 4 11 3" xfId="30148" xr:uid="{3412B65A-3688-4B1F-8AFD-D3D8D55F31EE}"/>
    <cellStyle name="Note 4 12" xfId="30149" xr:uid="{BB08B7EC-4903-41CA-9109-BA44F99ECF49}"/>
    <cellStyle name="Note 4 12 2" xfId="30150" xr:uid="{43E67A44-5D68-41F4-96CF-A97F1DCDCB56}"/>
    <cellStyle name="Note 4 12 3" xfId="30151" xr:uid="{D8139F59-9AA0-470C-A55C-95875F2EEAFF}"/>
    <cellStyle name="Note 4 13" xfId="30152" xr:uid="{634B6AB0-BE42-4768-9857-33BEDF24651F}"/>
    <cellStyle name="Note 4 13 2" xfId="30153" xr:uid="{282F5A62-3909-402A-8648-53659D35A0F0}"/>
    <cellStyle name="Note 4 14" xfId="30154" xr:uid="{9BA080D6-A7D2-416E-A68D-D409DF99D9EB}"/>
    <cellStyle name="Note 4 2" xfId="30155" xr:uid="{C101FA9E-A348-4AF7-8096-3A1C45E58837}"/>
    <cellStyle name="Note 4 2 10" xfId="30156" xr:uid="{5DF1F1BB-C13A-436B-8957-A596A5A028E1}"/>
    <cellStyle name="Note 4 2 10 2" xfId="30157" xr:uid="{A52447D5-B8AA-4C26-9B45-D1EF8CC5EEB3}"/>
    <cellStyle name="Note 4 2 11" xfId="30158" xr:uid="{AB631F73-0EEA-4220-80F4-7A6C569AEDB6}"/>
    <cellStyle name="Note 4 2 12" xfId="30159" xr:uid="{9336FB69-7443-4103-88A2-E513FEE09570}"/>
    <cellStyle name="Note 4 2 2" xfId="30160" xr:uid="{661F1C0A-1DAA-4533-A1E6-5EF5FAFE89E1}"/>
    <cellStyle name="Note 4 2 2 2" xfId="30161" xr:uid="{36315BF9-C828-4232-AC79-DBC761793B27}"/>
    <cellStyle name="Note 4 2 2 2 2" xfId="30162" xr:uid="{DFCCFD5A-CE8C-4533-8A13-A92DE3AE93C2}"/>
    <cellStyle name="Note 4 2 2 2 2 2" xfId="30163" xr:uid="{17524A67-5118-4A14-A32E-13A8DFBDDA60}"/>
    <cellStyle name="Note 4 2 2 2 2_PP" xfId="30164" xr:uid="{26D59CE2-D849-4A58-B5D1-0E3F3AEA8F3E}"/>
    <cellStyle name="Note 4 2 2 2 3" xfId="30165" xr:uid="{7CD9797B-35DB-47AE-A4C5-E6868A345417}"/>
    <cellStyle name="Note 4 2 2 2 3 2" xfId="30166" xr:uid="{BE576762-E89A-4114-9463-EA1790A63808}"/>
    <cellStyle name="Note 4 2 2 2 4" xfId="30167" xr:uid="{AD2AA5EF-3112-4137-865F-037544215BED}"/>
    <cellStyle name="Note 4 2 2 2 4 2" xfId="30168" xr:uid="{196D0397-043E-4BB7-92EA-0A006C5B50D4}"/>
    <cellStyle name="Note 4 2 2 2 5" xfId="30169" xr:uid="{E5FCAC77-3504-4168-90E1-EB9233F335A1}"/>
    <cellStyle name="Note 4 2 2 2 5 2" xfId="30170" xr:uid="{445384EA-5F87-4ECC-B5E7-2A5CDDBF9919}"/>
    <cellStyle name="Note 4 2 2 2 6" xfId="30171" xr:uid="{48B8AD2C-91CB-4E03-9D02-D52B6A5C5103}"/>
    <cellStyle name="Note 4 2 2 2 6 2" xfId="30172" xr:uid="{D69DDDA7-78D0-466C-A7D7-76510A37E25D}"/>
    <cellStyle name="Note 4 2 2 2 7" xfId="30173" xr:uid="{5A84A2EC-FC9B-469A-A779-790F0B148AD4}"/>
    <cellStyle name="Note 4 2 2 2 7 2" xfId="30174" xr:uid="{B587AD3B-7B1D-443D-B332-45260CE98267}"/>
    <cellStyle name="Note 4 2 2 2 8" xfId="30175" xr:uid="{F9B0C664-91E5-4821-A3C3-E0BC926E67AF}"/>
    <cellStyle name="Note 4 2 2 2_(1a) Income Statement YTD" xfId="30176" xr:uid="{C44C561E-362F-46BC-B9B9-BA6A023B7BF2}"/>
    <cellStyle name="Note 4 2 2 3" xfId="30177" xr:uid="{B4554C30-B06B-45CF-9063-90C294D1D88F}"/>
    <cellStyle name="Note 4 2 2 4" xfId="30178" xr:uid="{E00400C7-9E4A-4182-8558-A0884BAE462F}"/>
    <cellStyle name="Note 4 2 2_(1) Control" xfId="30179" xr:uid="{C173F060-5B23-49B3-A82C-D80E1E202ED6}"/>
    <cellStyle name="Note 4 2 3" xfId="30180" xr:uid="{C99031F0-F841-4D62-A10B-299716EBEE5D}"/>
    <cellStyle name="Note 4 2 3 2" xfId="30181" xr:uid="{A69A9CF7-37B6-496E-A32B-E8E534E213F2}"/>
    <cellStyle name="Note 4 2 3 2 2" xfId="30182" xr:uid="{1B712E6E-C884-4E0B-A7FA-F87A7237EA27}"/>
    <cellStyle name="Note 4 2 3 2_PP" xfId="30183" xr:uid="{39D0777D-50AA-4CED-A395-3751586674DB}"/>
    <cellStyle name="Note 4 2 3 3" xfId="30184" xr:uid="{3B809973-FA32-4EEF-A77A-300A1454B331}"/>
    <cellStyle name="Note 4 2 3 3 2" xfId="30185" xr:uid="{D3588937-8608-4888-9812-00DC18264F0C}"/>
    <cellStyle name="Note 4 2 3 4" xfId="30186" xr:uid="{82A8A018-B3D4-499E-B02B-6D6BA6EEA0DB}"/>
    <cellStyle name="Note 4 2 3 4 2" xfId="30187" xr:uid="{1BEB9724-6671-46A7-95C7-AD718F2900BC}"/>
    <cellStyle name="Note 4 2 3 5" xfId="30188" xr:uid="{774895E0-69CE-4770-86A9-70457FB212C8}"/>
    <cellStyle name="Note 4 2 3 5 2" xfId="30189" xr:uid="{900FC803-8449-461B-8A19-8572B11E1F1D}"/>
    <cellStyle name="Note 4 2 3 6" xfId="30190" xr:uid="{07F6EDE3-A95E-478E-945D-1732D7257244}"/>
    <cellStyle name="Note 4 2 3 6 2" xfId="30191" xr:uid="{07DD55B5-6529-4B45-AE09-9E57DFA4B387}"/>
    <cellStyle name="Note 4 2 3 7" xfId="30192" xr:uid="{DE5110FA-C6EA-4A9E-B2E1-27CDD3F7109B}"/>
    <cellStyle name="Note 4 2 3 7 2" xfId="30193" xr:uid="{1A6766CE-606F-4AD0-ABDA-4F9C08092269}"/>
    <cellStyle name="Note 4 2 3 8" xfId="30194" xr:uid="{65FFCB3A-5E93-4237-9D11-2CEAB92D6450}"/>
    <cellStyle name="Note 4 2 3_(1a) Income Statement YTD" xfId="30195" xr:uid="{A8F179BD-8710-4E21-95C5-D9543F513C35}"/>
    <cellStyle name="Note 4 2 4" xfId="30196" xr:uid="{5790733E-108C-454F-A2F2-649F3FA848A4}"/>
    <cellStyle name="Note 4 2 4 2" xfId="30197" xr:uid="{8B9CF1F1-6FEE-4169-A085-BA211BACE967}"/>
    <cellStyle name="Note 4 2 4 2 2" xfId="30198" xr:uid="{9499B261-5D0A-4F52-BD04-6B5D9579E1DD}"/>
    <cellStyle name="Note 4 2 4 3" xfId="30199" xr:uid="{6870D0DB-5F91-44CF-B9BF-4B655D5B13C1}"/>
    <cellStyle name="Note 4 2 4 3 2" xfId="30200" xr:uid="{82CCE3D0-65FA-4608-88FA-CBF7FAF0AE21}"/>
    <cellStyle name="Note 4 2 4 4" xfId="30201" xr:uid="{421514FE-1725-477F-988C-81D0E96A1DE4}"/>
    <cellStyle name="Note 4 2 4 4 2" xfId="30202" xr:uid="{92E936AD-9905-47C3-BD09-531EF6C2D4EE}"/>
    <cellStyle name="Note 4 2 4 5" xfId="30203" xr:uid="{D32406BE-9DB4-44D6-9788-8F2E7F24A9A6}"/>
    <cellStyle name="Note 4 2 4 5 2" xfId="30204" xr:uid="{3B0FF30A-9D55-458F-B060-4136E0FC8F28}"/>
    <cellStyle name="Note 4 2 4 6" xfId="30205" xr:uid="{CA56A4AE-4D39-4DE7-BDBF-B20078DF53EE}"/>
    <cellStyle name="Note 4 2 4 6 2" xfId="30206" xr:uid="{7346D73D-C509-442A-84DF-659534AB7D1F}"/>
    <cellStyle name="Note 4 2 4 7" xfId="30207" xr:uid="{D57DAD8F-F2AA-4010-9DB3-73562D94B047}"/>
    <cellStyle name="Note 4 2 4_PP" xfId="30208" xr:uid="{E79B20F9-EA59-47D4-AC62-B1228055EB45}"/>
    <cellStyle name="Note 4 2 5" xfId="30209" xr:uid="{883BED8E-419B-43E7-9C6D-178DCF275925}"/>
    <cellStyle name="Note 4 2 5 2" xfId="30210" xr:uid="{97688206-2E4E-49E8-ACDF-1FA24175D4E7}"/>
    <cellStyle name="Note 4 2 6" xfId="30211" xr:uid="{62137C34-611E-49F8-88A8-AE809E156C28}"/>
    <cellStyle name="Note 4 2 6 2" xfId="30212" xr:uid="{B36934B5-EF44-4D28-B2D4-7AA2D1337DD3}"/>
    <cellStyle name="Note 4 2 7" xfId="30213" xr:uid="{9EFD4903-59B5-4FBE-8C13-523ED98287D6}"/>
    <cellStyle name="Note 4 2 7 2" xfId="30214" xr:uid="{B0A8C44E-DEE9-4438-BD53-A32524903DB9}"/>
    <cellStyle name="Note 4 2 8" xfId="30215" xr:uid="{C5C2B260-DAC8-4F25-A05F-ED4EE4CB0E8B}"/>
    <cellStyle name="Note 4 2 8 2" xfId="30216" xr:uid="{0DE0BC3D-E200-4456-9A12-4EEAACB56E18}"/>
    <cellStyle name="Note 4 2 9" xfId="30217" xr:uid="{EC3B206F-8704-4E5B-8322-BFF4981C4CE7}"/>
    <cellStyle name="Note 4 2 9 2" xfId="30218" xr:uid="{80ECD5E7-B34F-4A18-B4A0-DB4CD3D63326}"/>
    <cellStyle name="Note 4 2_(1) Control" xfId="30219" xr:uid="{B1404500-6085-45FB-9265-32067E452E5E}"/>
    <cellStyle name="Note 4 3" xfId="30220" xr:uid="{658C7E2D-C569-4142-950F-B9931D93FC8E}"/>
    <cellStyle name="Note 4 3 2" xfId="30221" xr:uid="{76768642-CD16-4AD1-BA0C-0462D2331A26}"/>
    <cellStyle name="Note 4 3 2 2" xfId="30222" xr:uid="{CAEC9011-E930-43F5-ADE1-71C544B97C21}"/>
    <cellStyle name="Note 4 3 2 2 2" xfId="30223" xr:uid="{B95B3A90-0B2E-4836-8EC7-074A0BEC1CA7}"/>
    <cellStyle name="Note 4 3 2 2_PP" xfId="30224" xr:uid="{C44F2F7D-F880-4F6F-B645-88CA91F0A851}"/>
    <cellStyle name="Note 4 3 2 3" xfId="30225" xr:uid="{9EDAAAAC-B23E-4220-9D75-CCDDB5AB8CE9}"/>
    <cellStyle name="Note 4 3 2 3 2" xfId="30226" xr:uid="{53FB0361-E922-4206-826E-34376490C5E3}"/>
    <cellStyle name="Note 4 3 2 4" xfId="30227" xr:uid="{FC21E611-289B-4050-A13E-EC0260EAF925}"/>
    <cellStyle name="Note 4 3 2 4 2" xfId="30228" xr:uid="{AAE76DEC-A92F-41B5-A937-661FBFB0560B}"/>
    <cellStyle name="Note 4 3 2 5" xfId="30229" xr:uid="{4C93BE61-E6D4-4C41-B285-D0044A3C924C}"/>
    <cellStyle name="Note 4 3 2 5 2" xfId="30230" xr:uid="{2A57988D-EC30-4C1E-A29F-3DBE080E4D53}"/>
    <cellStyle name="Note 4 3 2 6" xfId="30231" xr:uid="{B63A300A-B744-496B-ABE9-EA93D57EA060}"/>
    <cellStyle name="Note 4 3 2 6 2" xfId="30232" xr:uid="{831EA906-819F-40B5-B8F2-39999C3FB18F}"/>
    <cellStyle name="Note 4 3 2 7" xfId="30233" xr:uid="{CC06E214-6967-45BD-8F1E-AC5DD3C24CD1}"/>
    <cellStyle name="Note 4 3 2 7 2" xfId="30234" xr:uid="{2F5FAB1A-62F4-4484-98CF-C1FA1D47BF72}"/>
    <cellStyle name="Note 4 3 2 8" xfId="30235" xr:uid="{CB059212-D333-4189-BCB0-CE605AF0EF97}"/>
    <cellStyle name="Note 4 3 2_(1a) Income Statement YTD" xfId="30236" xr:uid="{9E90C1CC-26D5-4840-884B-D5FFF35004C9}"/>
    <cellStyle name="Note 4 3 3" xfId="30237" xr:uid="{A8CED517-514D-417C-B992-8D7819ABC848}"/>
    <cellStyle name="Note 4 3 4" xfId="30238" xr:uid="{B02975A6-FEF3-406C-A463-75466BDB2A09}"/>
    <cellStyle name="Note 4 3 5" xfId="30239" xr:uid="{1617306E-4C58-45D5-A665-64723F27882D}"/>
    <cellStyle name="Note 4 3 6" xfId="30240" xr:uid="{9F9308C5-CC6B-4532-8B79-151B86D91140}"/>
    <cellStyle name="Note 4 3_(1) Control" xfId="30241" xr:uid="{7ED392F3-8FA0-44C2-9396-2BAC8B4979A5}"/>
    <cellStyle name="Note 4 4" xfId="30242" xr:uid="{AB5E01F2-4989-4308-AB2E-47AC110EB3D3}"/>
    <cellStyle name="Note 4 4 2" xfId="30243" xr:uid="{2EC78E35-AE7E-4112-8567-582816B5B141}"/>
    <cellStyle name="Note 4 4 2 2" xfId="30244" xr:uid="{7B347881-63B2-465F-9C80-91AEF0CCAE66}"/>
    <cellStyle name="Note 4 4 2_PP" xfId="30245" xr:uid="{FBFFDA44-2A72-4B7A-AB90-E631059A36D4}"/>
    <cellStyle name="Note 4 4 3" xfId="30246" xr:uid="{3A411AB9-FF1C-47C7-B385-35B15B13EFCF}"/>
    <cellStyle name="Note 4 4 3 2" xfId="30247" xr:uid="{8E84D516-F24A-4E81-AB83-1D2CDDD3499A}"/>
    <cellStyle name="Note 4 4 4" xfId="30248" xr:uid="{9AFA250E-DF90-42AC-AED5-ED865DC11AC7}"/>
    <cellStyle name="Note 4 4 4 2" xfId="30249" xr:uid="{D2CF0C61-F7C2-4881-9012-1466541ADD1F}"/>
    <cellStyle name="Note 4 4 5" xfId="30250" xr:uid="{88CE4932-E646-4AA9-A7C6-320E586F88A4}"/>
    <cellStyle name="Note 4 4 5 2" xfId="30251" xr:uid="{DC54DB49-628A-4B21-B941-DDA2B037C1CD}"/>
    <cellStyle name="Note 4 4 6" xfId="30252" xr:uid="{C5550936-8541-4693-96BE-60EA23152561}"/>
    <cellStyle name="Note 4 4 6 2" xfId="30253" xr:uid="{B6943BB3-6BC9-48B9-BB3A-6DD370468D7F}"/>
    <cellStyle name="Note 4 4 7" xfId="30254" xr:uid="{3A627909-C8D1-46FB-A4D4-D386C1BA570F}"/>
    <cellStyle name="Note 4 4 7 2" xfId="30255" xr:uid="{649DCC76-57A0-4571-874E-A2AB0691E61D}"/>
    <cellStyle name="Note 4 4 8" xfId="30256" xr:uid="{9DB6CA72-86A5-4E0B-B6E6-A265E33B7486}"/>
    <cellStyle name="Note 4 4 9" xfId="30257" xr:uid="{EB03F65E-1E4A-49F7-8276-E722092B3BF7}"/>
    <cellStyle name="Note 4 4_(1a) Income Statement YTD" xfId="30258" xr:uid="{5BCD1F73-429C-4E32-8161-01C6A6AEA876}"/>
    <cellStyle name="Note 4 5" xfId="30259" xr:uid="{0B7575D7-9F9C-414A-9180-5D3BA824AA30}"/>
    <cellStyle name="Note 4 5 2" xfId="30260" xr:uid="{2EF926BE-7224-404B-B7CB-14C4318144D6}"/>
    <cellStyle name="Note 4 5 2 2" xfId="30261" xr:uid="{77E92297-3DA7-4E5C-BD22-1E992300D981}"/>
    <cellStyle name="Note 4 5 3" xfId="30262" xr:uid="{1533EB92-EF83-415D-B7C6-4ED6747C91F7}"/>
    <cellStyle name="Note 4 5 3 2" xfId="30263" xr:uid="{75A40916-EA45-4A9B-BE7E-1355AC8999E7}"/>
    <cellStyle name="Note 4 5 4" xfId="30264" xr:uid="{514841FA-2867-47E1-A847-EB100599BE9A}"/>
    <cellStyle name="Note 4 5 4 2" xfId="30265" xr:uid="{8DD94FA1-F905-4C20-8612-CDA46AF91677}"/>
    <cellStyle name="Note 4 5 5" xfId="30266" xr:uid="{0D8D15D9-4022-49E3-BF37-24BEA409EC60}"/>
    <cellStyle name="Note 4 5 5 2" xfId="30267" xr:uid="{6C4F75F8-846E-4F09-81C0-ECB6EA4F6E49}"/>
    <cellStyle name="Note 4 5 6" xfId="30268" xr:uid="{4AF33188-27F2-44B8-9928-10ADC729AC00}"/>
    <cellStyle name="Note 4 5 6 2" xfId="30269" xr:uid="{3AEC795E-5A68-42F7-8B05-21618E259C12}"/>
    <cellStyle name="Note 4 5 7" xfId="30270" xr:uid="{0C20863C-36DE-42F1-9544-073CEA9B61D1}"/>
    <cellStyle name="Note 4 5 8" xfId="30271" xr:uid="{84DDC787-777D-4792-BCBC-26471BF41E4D}"/>
    <cellStyle name="Note 4 5_PP" xfId="30272" xr:uid="{79B87D40-26CC-4563-92F2-0E6AE53343D7}"/>
    <cellStyle name="Note 4 6" xfId="30273" xr:uid="{FDEF1709-9B4A-4E85-852E-5E77B36D2FA2}"/>
    <cellStyle name="Note 4 6 2" xfId="30274" xr:uid="{86CF7F41-501C-43F9-A9A6-0F843B9BA8BB}"/>
    <cellStyle name="Note 4 6 3" xfId="30275" xr:uid="{B98EEA66-87BE-4132-A2EC-4CC5E602E1B3}"/>
    <cellStyle name="Note 4 7" xfId="30276" xr:uid="{56A06778-E9D2-4D1E-B1D2-596818C2FD64}"/>
    <cellStyle name="Note 4 7 2" xfId="30277" xr:uid="{AFDADC0B-1502-47C8-8518-C5839298AA27}"/>
    <cellStyle name="Note 4 7 3" xfId="30278" xr:uid="{2A1AFE34-6D6E-4101-A0B0-9CF71EDCB947}"/>
    <cellStyle name="Note 4 8" xfId="30279" xr:uid="{56BDBD62-A678-4443-B1E9-256EB19B8350}"/>
    <cellStyle name="Note 4 8 2" xfId="30280" xr:uid="{6BF2BF98-7AA0-435F-8EB7-1FB66B38E2DA}"/>
    <cellStyle name="Note 4 8 3" xfId="30281" xr:uid="{E94CAB56-27A5-4B2A-BB30-D89A250C6D7A}"/>
    <cellStyle name="Note 4 9" xfId="30282" xr:uid="{A43A5717-1430-4BF1-B112-E458F9A308A5}"/>
    <cellStyle name="Note 4 9 2" xfId="30283" xr:uid="{37CBA3B5-9703-438A-94C8-329328B690C0}"/>
    <cellStyle name="Note 4 9 3" xfId="30284" xr:uid="{0D26A78E-242C-4710-A53D-420D5565EA40}"/>
    <cellStyle name="Note 4_(1) Control" xfId="30285" xr:uid="{889E6213-E662-4F6A-B975-C25BA8D63999}"/>
    <cellStyle name="Note 40" xfId="30286" xr:uid="{989D13FE-F7AE-461F-B67E-195D02E06D37}"/>
    <cellStyle name="Note 41" xfId="30287" xr:uid="{6C1D1C35-7824-4741-B902-EFDA5FCCB192}"/>
    <cellStyle name="Note 42" xfId="30288" xr:uid="{58C4A70F-26E8-406D-B644-CBFF9E6E1039}"/>
    <cellStyle name="Note 5" xfId="30289" xr:uid="{5A069F4E-D373-4B1F-B0E8-A72861357C0B}"/>
    <cellStyle name="Note 5 2" xfId="30290" xr:uid="{A3D6A6B4-E4FD-4FC2-9EC3-9ACDD165400C}"/>
    <cellStyle name="Note 5 2 10" xfId="30291" xr:uid="{AF183EDE-4C3A-4699-9E0B-D89994BB3648}"/>
    <cellStyle name="Note 5 2 2" xfId="30292" xr:uid="{DD1CB71C-8A9A-4F9A-BA10-28B314834D4B}"/>
    <cellStyle name="Note 5 2 2 2" xfId="30293" xr:uid="{A9502714-A833-4356-AD63-7C292A64F75C}"/>
    <cellStyle name="Note 5 2 2 2 2" xfId="30294" xr:uid="{E1AEA602-566F-4093-8FBE-24570663F88C}"/>
    <cellStyle name="Note 5 2 2 2_Forecast Inputs - Hydro" xfId="30295" xr:uid="{0C280F8D-0D69-4B28-A697-17A6E7AC74A2}"/>
    <cellStyle name="Note 5 2 2 3" xfId="30296" xr:uid="{3AF49D34-EFD8-4CA0-87B3-42DBBF31AC28}"/>
    <cellStyle name="Note 5 2 2_(1) Control" xfId="30297" xr:uid="{6CDD93FC-7E39-480A-A972-15E48E3E48D5}"/>
    <cellStyle name="Note 5 2 3" xfId="30298" xr:uid="{7E9C41EF-57A9-4559-A804-56E462730A93}"/>
    <cellStyle name="Note 5 2 3 2" xfId="30299" xr:uid="{6D091268-7437-48D2-8F8C-D012FB2AD97A}"/>
    <cellStyle name="Note 5 2 3 2 2" xfId="30300" xr:uid="{33804C31-8119-4CE9-B30D-B03B92B42390}"/>
    <cellStyle name="Note 5 2 3 2_PP" xfId="30301" xr:uid="{DF925E82-19E9-442D-8AB4-FB41D01B7B1F}"/>
    <cellStyle name="Note 5 2 3 3" xfId="30302" xr:uid="{235C8A79-70A3-43FA-A920-26E37D2D9246}"/>
    <cellStyle name="Note 5 2 3 3 2" xfId="30303" xr:uid="{BA44AF80-E033-44BB-A506-6F4FF3E930F9}"/>
    <cellStyle name="Note 5 2 3 4" xfId="30304" xr:uid="{D3A0AE47-BF25-4C76-85D9-65646104ED5E}"/>
    <cellStyle name="Note 5 2 3 4 2" xfId="30305" xr:uid="{8B08A961-14FB-463C-8869-77F0D45764EE}"/>
    <cellStyle name="Note 5 2 3 5" xfId="30306" xr:uid="{A0F007EF-CFA1-4B3A-B82A-67A0DB5BF70C}"/>
    <cellStyle name="Note 5 2 3 5 2" xfId="30307" xr:uid="{C418CF4F-030F-47A7-8B5C-23991A64F33B}"/>
    <cellStyle name="Note 5 2 3 6" xfId="30308" xr:uid="{4B4E80AA-D897-4B99-BFD5-6032D7C17234}"/>
    <cellStyle name="Note 5 2 3 6 2" xfId="30309" xr:uid="{FFCC0BB7-DA76-4279-A06C-318E8F9E5404}"/>
    <cellStyle name="Note 5 2 3 7" xfId="30310" xr:uid="{A95D19BE-5E31-4597-99DE-C08613840E8E}"/>
    <cellStyle name="Note 5 2 3 7 2" xfId="30311" xr:uid="{8C5678C1-CB41-402C-A6AB-38DC2DC0A05A}"/>
    <cellStyle name="Note 5 2 3 8" xfId="30312" xr:uid="{21D6FB2B-6BAB-4825-A58A-4C9F3B202E84}"/>
    <cellStyle name="Note 5 2 3_(1a) Income Statement YTD" xfId="30313" xr:uid="{0FEF8055-6D48-415D-87C6-B6FCA953DB01}"/>
    <cellStyle name="Note 5 2 4" xfId="30314" xr:uid="{A49733A0-F155-46E3-9429-821E210C08D0}"/>
    <cellStyle name="Note 5 2 5" xfId="30315" xr:uid="{7F0456A4-B7B8-4510-AEE9-4C921070D476}"/>
    <cellStyle name="Note 5 2 5 2" xfId="30316" xr:uid="{502249CC-CA04-4A1C-934C-8EC86C9AF489}"/>
    <cellStyle name="Note 5 2 6" xfId="30317" xr:uid="{4137C637-78CF-4532-9A6F-B3E1C78AF456}"/>
    <cellStyle name="Note 5 2 6 2" xfId="30318" xr:uid="{9A2815E2-B66F-40C8-9CAA-BC84B5D4FF28}"/>
    <cellStyle name="Note 5 2 7" xfId="30319" xr:uid="{C6E2FD00-FF2E-4332-89E1-79EC0BB6BE48}"/>
    <cellStyle name="Note 5 2 7 2" xfId="30320" xr:uid="{9A89B333-5D7F-4EA6-8AB0-47441D35AFE4}"/>
    <cellStyle name="Note 5 2 8" xfId="30321" xr:uid="{007CDF68-88C2-4AB4-AD3D-583A5740049F}"/>
    <cellStyle name="Note 5 2 8 2" xfId="30322" xr:uid="{17CAB917-20A9-4F9F-BE9C-A4934A7D6835}"/>
    <cellStyle name="Note 5 2 9" xfId="30323" xr:uid="{82EC046D-B4E8-45D6-AE01-DAB400D9AE9B}"/>
    <cellStyle name="Note 5 2 9 2" xfId="30324" xr:uid="{1E01712C-AEB2-4039-BAE1-F388750CD852}"/>
    <cellStyle name="Note 5 2_(1) Control" xfId="30325" xr:uid="{B2462AD8-BCBB-4C12-8243-A2B7FD5F69FE}"/>
    <cellStyle name="Note 5 3" xfId="30326" xr:uid="{E2A07538-F8C5-4B10-9864-D748B41FA28D}"/>
    <cellStyle name="Note 5 3 2" xfId="30327" xr:uid="{F990233B-A22A-4D49-B40A-7F35C87ED5EC}"/>
    <cellStyle name="Note 5 3 2 2" xfId="30328" xr:uid="{9052F63A-BCCF-4153-9FC6-C5DBA808645A}"/>
    <cellStyle name="Note 5 3 2 2 2" xfId="30329" xr:uid="{37A24F37-4E4A-4952-B49D-4C5ABD41A5BA}"/>
    <cellStyle name="Note 5 3 2 2_PP" xfId="30330" xr:uid="{4554EB1C-B05E-4DC2-9810-86D1D88DC94B}"/>
    <cellStyle name="Note 5 3 2 3" xfId="30331" xr:uid="{D499DE96-7566-4A48-BFA1-0E5FDB8780BD}"/>
    <cellStyle name="Note 5 3 2 3 2" xfId="30332" xr:uid="{4718C2F3-68F7-491C-A662-7E0BAA3122EA}"/>
    <cellStyle name="Note 5 3 2 4" xfId="30333" xr:uid="{BE282A9C-0C6B-411B-A551-833108625B22}"/>
    <cellStyle name="Note 5 3 2 4 2" xfId="30334" xr:uid="{E6C01D28-2C58-41E7-92D9-EF7AC97751AE}"/>
    <cellStyle name="Note 5 3 2 5" xfId="30335" xr:uid="{9602D512-0904-45B4-986C-B18AEE34355A}"/>
    <cellStyle name="Note 5 3 2 5 2" xfId="30336" xr:uid="{E017837D-ECEE-4170-94CF-C9CBF1FA4CD8}"/>
    <cellStyle name="Note 5 3 2 6" xfId="30337" xr:uid="{44AE31BB-6B22-460A-95BA-DE5D506F8D61}"/>
    <cellStyle name="Note 5 3 2 6 2" xfId="30338" xr:uid="{9A5FC322-D8C2-4D29-8F7A-2F337A254B41}"/>
    <cellStyle name="Note 5 3 2 7" xfId="30339" xr:uid="{BDD074C0-2AA0-4512-AFF6-114E72D548EF}"/>
    <cellStyle name="Note 5 3 2 7 2" xfId="30340" xr:uid="{68DF9D77-925B-4341-8D39-7D45AF247340}"/>
    <cellStyle name="Note 5 3 2 8" xfId="30341" xr:uid="{98BE8A4A-F940-4014-BB95-61FCDFB825D5}"/>
    <cellStyle name="Note 5 3 2_(1a) Income Statement YTD" xfId="30342" xr:uid="{69F2595E-F96C-469E-B638-44341481BCAF}"/>
    <cellStyle name="Note 5 3 3" xfId="30343" xr:uid="{763E08D5-22B8-4A92-8BCC-23774E531F7B}"/>
    <cellStyle name="Note 5 3 4" xfId="30344" xr:uid="{B8E3FB42-2188-4648-8E0B-102628FA115D}"/>
    <cellStyle name="Note 5 3_(1) Control" xfId="30345" xr:uid="{57CE9406-BD7E-4787-BB86-A3AFF0E6681C}"/>
    <cellStyle name="Note 5 4" xfId="30346" xr:uid="{3DB50AAD-8598-49FD-8B5A-6DF6653FA8F0}"/>
    <cellStyle name="Note 5 4 2" xfId="30347" xr:uid="{FAC855DF-C7B4-435C-90B4-4851C556417C}"/>
    <cellStyle name="Note 5 4 2 2" xfId="30348" xr:uid="{4880862B-9F4D-44BF-803C-20D89C9D57BD}"/>
    <cellStyle name="Note 5 4 2_PP" xfId="30349" xr:uid="{76D8F04A-2D6D-406A-B9BB-EFC6C38FFF10}"/>
    <cellStyle name="Note 5 4 3" xfId="30350" xr:uid="{F788F995-8BD0-4D69-8BA3-17B5205200B4}"/>
    <cellStyle name="Note 5 4 3 2" xfId="30351" xr:uid="{957B22BE-53C3-4360-AFB5-7365E6FF5E36}"/>
    <cellStyle name="Note 5 4 4" xfId="30352" xr:uid="{BFD3A04D-B182-4A5F-AB3F-BDA29FDDDB5B}"/>
    <cellStyle name="Note 5 4 4 2" xfId="30353" xr:uid="{8607EA7C-19FE-4C77-A112-E4B9C1E6BB2C}"/>
    <cellStyle name="Note 5 4 5" xfId="30354" xr:uid="{E92EFA90-EB70-4539-B394-A004B9D27B17}"/>
    <cellStyle name="Note 5 4 5 2" xfId="30355" xr:uid="{988ED658-6D6F-4FDA-A766-A7B8FB609150}"/>
    <cellStyle name="Note 5 4 6" xfId="30356" xr:uid="{74F206DC-1804-4DEC-8BC9-7ACF33AE5E98}"/>
    <cellStyle name="Note 5 4 6 2" xfId="30357" xr:uid="{D1E780BE-0FC5-4318-B922-A1A1124B03ED}"/>
    <cellStyle name="Note 5 4 7" xfId="30358" xr:uid="{31E2E89E-4BD4-48B7-9580-9D8DCB3AEC16}"/>
    <cellStyle name="Note 5 4 7 2" xfId="30359" xr:uid="{B5BE6E5D-D26D-4843-9FEF-9DBA32193ECD}"/>
    <cellStyle name="Note 5 4 8" xfId="30360" xr:uid="{47C17C4C-73E4-49E8-884F-6F3D70E96028}"/>
    <cellStyle name="Note 5 4_(1a) Income Statement YTD" xfId="30361" xr:uid="{5EF32FBA-0C1C-43EF-BA0E-5DCD52C1DCD4}"/>
    <cellStyle name="Note 5 5" xfId="30362" xr:uid="{690BC6D1-5EC8-4F24-895E-834635C340CB}"/>
    <cellStyle name="Note 5 5 2" xfId="30363" xr:uid="{F495441C-C6BE-4F3C-A3C0-900E57D9D633}"/>
    <cellStyle name="Note 5 5 2 2" xfId="30364" xr:uid="{55AA07B1-1771-4329-B153-D79FD8F05A49}"/>
    <cellStyle name="Note 5 5 3" xfId="30365" xr:uid="{8BDEACA8-D158-4B38-AC52-23DDBB23E513}"/>
    <cellStyle name="Note 5 5 3 2" xfId="30366" xr:uid="{07AAB24D-FAD9-4CC2-A1E6-38B812D00FD6}"/>
    <cellStyle name="Note 5 5 4" xfId="30367" xr:uid="{76A7CD4C-1F0E-43FE-9DD4-BE34455A3ACE}"/>
    <cellStyle name="Note 5 5 4 2" xfId="30368" xr:uid="{D547C072-9B64-4544-83F6-420627613752}"/>
    <cellStyle name="Note 5 5 5" xfId="30369" xr:uid="{D4994D91-3D78-4689-B270-418F5C57E693}"/>
    <cellStyle name="Note 5 5 5 2" xfId="30370" xr:uid="{6FC7281C-EC72-40C0-ABC1-A79E97D79878}"/>
    <cellStyle name="Note 5 5 6" xfId="30371" xr:uid="{45685919-274D-4E0A-B4FE-C39AA574C7AE}"/>
    <cellStyle name="Note 5 5 6 2" xfId="30372" xr:uid="{1DA77F95-D391-4160-894E-8193C6C3ECAB}"/>
    <cellStyle name="Note 5 5 7" xfId="30373" xr:uid="{6D61AE13-D760-4D3E-8E3C-6DCC2A904994}"/>
    <cellStyle name="Note 5 5_PP" xfId="30374" xr:uid="{BA6BDE1D-0C78-4A84-BBF5-C5FF9BB5F747}"/>
    <cellStyle name="Note 5 6" xfId="30375" xr:uid="{7B1E8A65-0B94-44EF-8CB0-C03F6B2038C3}"/>
    <cellStyle name="Note 5_(1) Control" xfId="30376" xr:uid="{E712CC27-3D12-4428-91D2-55EADFC71BDC}"/>
    <cellStyle name="Note 6" xfId="30377" xr:uid="{413295F6-BF11-4CE8-A29C-4694FEB31CAC}"/>
    <cellStyle name="Note 6 2" xfId="30378" xr:uid="{5043F15D-6F40-4752-BFD0-B72A1DE19B85}"/>
    <cellStyle name="Note 6 2 10" xfId="30379" xr:uid="{C63443B6-4744-4F1B-873C-F30892AA069C}"/>
    <cellStyle name="Note 6 2 2" xfId="30380" xr:uid="{04826270-FFF3-446D-9A7F-678D7652AE37}"/>
    <cellStyle name="Note 6 2 2 2" xfId="30381" xr:uid="{D67800DC-DEA5-49FB-B437-782EB27E592E}"/>
    <cellStyle name="Note 6 2 2 2 2" xfId="30382" xr:uid="{A3F1AF01-E7E1-432E-A56E-E7CB0A38756A}"/>
    <cellStyle name="Note 6 2 2 2_Forecast Inputs - Hydro" xfId="30383" xr:uid="{9245D7B7-9867-4D58-A3A0-577F783C12E9}"/>
    <cellStyle name="Note 6 2 2 3" xfId="30384" xr:uid="{6BF6D084-CE06-402E-AB5F-5A226B712EAD}"/>
    <cellStyle name="Note 6 2 2_(1) Control" xfId="30385" xr:uid="{5A013298-561C-4094-BAD9-994233270E65}"/>
    <cellStyle name="Note 6 2 3" xfId="30386" xr:uid="{6323D5EB-8C5A-4184-99D9-DEC438104967}"/>
    <cellStyle name="Note 6 2 3 2" xfId="30387" xr:uid="{7DFB4AF2-1448-453A-9190-A298FB7589EC}"/>
    <cellStyle name="Note 6 2 3 3" xfId="30388" xr:uid="{07B7A3F6-9CBB-4909-9256-CB26221F3B0B}"/>
    <cellStyle name="Note 6 2 3 3 2" xfId="30389" xr:uid="{8DEC954C-F65C-443A-81C6-7BA41A27D396}"/>
    <cellStyle name="Note 6 2 3 4" xfId="30390" xr:uid="{1A9CCB22-E8EB-44A5-9301-79987C5591F9}"/>
    <cellStyle name="Note 6 2 3 4 2" xfId="30391" xr:uid="{ED6A9CD8-4607-4B17-804F-5DF477832F53}"/>
    <cellStyle name="Note 6 2 3 5" xfId="30392" xr:uid="{BB8C6E18-B6F6-40ED-B061-9A19D0808A29}"/>
    <cellStyle name="Note 6 2 3 5 2" xfId="30393" xr:uid="{987DF72F-0073-4FB3-B01C-206530304E69}"/>
    <cellStyle name="Note 6 2 3 6" xfId="30394" xr:uid="{2ACF474B-C774-478E-B14A-88E3770DE1EE}"/>
    <cellStyle name="Note 6 2 3 6 2" xfId="30395" xr:uid="{785B2CB7-C78E-435B-98EA-BC1893E63C75}"/>
    <cellStyle name="Note 6 2 3 7" xfId="30396" xr:uid="{48B03581-9181-4597-B593-342175D20481}"/>
    <cellStyle name="Note 6 2 3 7 2" xfId="30397" xr:uid="{353E1FE3-B58C-4C8A-83BB-2642E4F8804D}"/>
    <cellStyle name="Note 6 2 3 8" xfId="30398" xr:uid="{E4C49719-2308-41C4-A4DB-B197A475943E}"/>
    <cellStyle name="Note 6 2 3_(1a) Income Statement YTD" xfId="30399" xr:uid="{A4B4EB8D-F209-4B5C-B6F2-77D27447B0C8}"/>
    <cellStyle name="Note 6 2 4" xfId="30400" xr:uid="{B3909756-C205-4838-90F4-58BE56CD5BC9}"/>
    <cellStyle name="Note 6 2 5" xfId="30401" xr:uid="{8F5BAB6B-6A36-4CAD-A2C0-2B150A9A30E0}"/>
    <cellStyle name="Note 6 2 5 2" xfId="30402" xr:uid="{5EC6A2DB-95CB-4A47-B53C-5BC4FDB60472}"/>
    <cellStyle name="Note 6 2 6" xfId="30403" xr:uid="{FA83C21B-EB54-457A-9684-52E098353B29}"/>
    <cellStyle name="Note 6 2 6 2" xfId="30404" xr:uid="{D152A705-7423-4057-AC8E-7D8C9F2D7039}"/>
    <cellStyle name="Note 6 2 7" xfId="30405" xr:uid="{CAAB1D6D-AEFF-4D0A-8D56-B2CD07EB6A85}"/>
    <cellStyle name="Note 6 2 7 2" xfId="30406" xr:uid="{CA955B74-40EE-47BB-A60C-08C83BC4C430}"/>
    <cellStyle name="Note 6 2 8" xfId="30407" xr:uid="{871459E4-E263-49C2-8075-6A95A3A63F5E}"/>
    <cellStyle name="Note 6 2 8 2" xfId="30408" xr:uid="{E70A8A70-BEA0-4A47-BE2A-57E16D918A67}"/>
    <cellStyle name="Note 6 2 9" xfId="30409" xr:uid="{AFB1444E-AAC3-4D49-B179-643B9E5D2D55}"/>
    <cellStyle name="Note 6 2 9 2" xfId="30410" xr:uid="{2E9E1BCC-B9BD-4FE6-8C06-D947520B62E8}"/>
    <cellStyle name="Note 6 2_(1) Control" xfId="30411" xr:uid="{CC7B19DD-5CB2-42C2-863D-5B21F151C1B3}"/>
    <cellStyle name="Note 6 3" xfId="30412" xr:uid="{E0D59EB3-82A5-4BE5-80BF-AEFB6C0ED21D}"/>
    <cellStyle name="Note 6 3 2" xfId="30413" xr:uid="{62C74829-D55D-4CC0-8BBE-7A14E493BE35}"/>
    <cellStyle name="Note 6 3 2 2" xfId="30414" xr:uid="{1C0F0106-3F9E-4C5A-A3FA-F9D04931ED47}"/>
    <cellStyle name="Note 6 3 2_Forecast Inputs - Hydro" xfId="30415" xr:uid="{4C1C9FEA-2665-4622-91A2-69A5AA0219D7}"/>
    <cellStyle name="Note 6 3 3" xfId="30416" xr:uid="{85706110-BAC4-4273-9877-961A19956FB5}"/>
    <cellStyle name="Note 6 3_(1) Control" xfId="30417" xr:uid="{3E0204C8-8307-48EC-91C4-1ACA01000C78}"/>
    <cellStyle name="Note 6 4" xfId="30418" xr:uid="{E6551E0A-F6C7-42D0-B4EA-263B4A242DC6}"/>
    <cellStyle name="Note 6 4 2" xfId="30419" xr:uid="{10987815-F25E-4B8D-B7EB-28C48A465AED}"/>
    <cellStyle name="Note 6 4 2 2" xfId="30420" xr:uid="{4EA93C1A-F9EB-4AA9-8A0B-2F0638BE0ADB}"/>
    <cellStyle name="Note 6 4 2_PP" xfId="30421" xr:uid="{8C5556F0-D96F-4ECF-B449-04287EBFA8FE}"/>
    <cellStyle name="Note 6 4 3" xfId="30422" xr:uid="{C24FCCB3-0939-4ED2-BA42-129DEACE043C}"/>
    <cellStyle name="Note 6 4 3 2" xfId="30423" xr:uid="{F0961AA3-260C-4FAE-A485-518CF2A011C3}"/>
    <cellStyle name="Note 6 4 4" xfId="30424" xr:uid="{C8C0E9C7-A285-4F47-A6FD-F67DF9E88346}"/>
    <cellStyle name="Note 6 4 4 2" xfId="30425" xr:uid="{88C4D13A-40DF-43FD-9D74-E395B0FB3ECF}"/>
    <cellStyle name="Note 6 4 5" xfId="30426" xr:uid="{3B79E8C2-3230-459B-97F1-EA21DD1D2340}"/>
    <cellStyle name="Note 6 4 5 2" xfId="30427" xr:uid="{04FF2EE4-F387-41D3-B26A-C8AC19EAC371}"/>
    <cellStyle name="Note 6 4 6" xfId="30428" xr:uid="{1786DB2D-F880-440D-97E0-505C603221ED}"/>
    <cellStyle name="Note 6 4 6 2" xfId="30429" xr:uid="{21A3142F-28E5-436F-8A59-79B130EDCD20}"/>
    <cellStyle name="Note 6 4 7" xfId="30430" xr:uid="{8AA7CAB7-D4AF-424D-A19C-2D8035937F25}"/>
    <cellStyle name="Note 6 4 7 2" xfId="30431" xr:uid="{A26C14BF-F350-499E-9DA5-8322CB31562F}"/>
    <cellStyle name="Note 6 4 8" xfId="30432" xr:uid="{01F72A10-D726-4162-ABBD-0E8A36D75284}"/>
    <cellStyle name="Note 6 4_(1a) Income Statement YTD" xfId="30433" xr:uid="{0359F156-CEA1-4EE6-AB02-70F0F166DB4C}"/>
    <cellStyle name="Note 6 5" xfId="30434" xr:uid="{B673B3AB-1AB6-44C7-864B-6CA7FCF94AD8}"/>
    <cellStyle name="Note 6 5 2" xfId="30435" xr:uid="{A09EC0D5-88A0-42C8-A1E6-CCAEB3EB95F1}"/>
    <cellStyle name="Note 6 5 2 2" xfId="30436" xr:uid="{6E3A5E41-0DEB-48C0-9745-133EB6294719}"/>
    <cellStyle name="Note 6 5 3" xfId="30437" xr:uid="{65FDC643-5AD0-4BD5-9F20-B2A0790826E3}"/>
    <cellStyle name="Note 6 5 3 2" xfId="30438" xr:uid="{F7234916-710C-4A86-B883-7D82224B6530}"/>
    <cellStyle name="Note 6 5 4" xfId="30439" xr:uid="{D951C9A9-7711-4544-9AA4-110ACBBAD9AA}"/>
    <cellStyle name="Note 6 5 4 2" xfId="30440" xr:uid="{9C2E09A6-1202-4B41-8033-8A351ECF4CFD}"/>
    <cellStyle name="Note 6 5 5" xfId="30441" xr:uid="{700C8123-0E6F-4786-8F1C-5579C7596AD0}"/>
    <cellStyle name="Note 6 5 5 2" xfId="30442" xr:uid="{40A5A67A-A24E-4493-A379-D9F8456E4E8B}"/>
    <cellStyle name="Note 6 5 6" xfId="30443" xr:uid="{51C09FAB-051A-4148-B4C9-23BCBBF4F656}"/>
    <cellStyle name="Note 6 5 6 2" xfId="30444" xr:uid="{DA35770A-4E0C-4501-90B6-7533B8236888}"/>
    <cellStyle name="Note 6 5 7" xfId="30445" xr:uid="{7F1DB340-25D6-4E77-81CF-CA93FDA3FA55}"/>
    <cellStyle name="Note 6 5_PP" xfId="30446" xr:uid="{1F5845B1-BD5F-4705-BFB3-FD639735E3E0}"/>
    <cellStyle name="Note 6 6" xfId="30447" xr:uid="{1FF5DEC5-BB0A-444E-8A8C-6A61EFD0CC7F}"/>
    <cellStyle name="Note 6_(1) Control" xfId="30448" xr:uid="{A1F286DE-33D5-40DD-9FC9-16AA368B8DD4}"/>
    <cellStyle name="Note 7" xfId="30449" xr:uid="{A6A2209E-74AC-449E-ACCC-332A8D24665E}"/>
    <cellStyle name="Note 7 2" xfId="30450" xr:uid="{5597ABA6-B381-4D7D-A49E-C075E36BDEE2}"/>
    <cellStyle name="Note 7 2 10" xfId="30451" xr:uid="{CD9CC576-C0A1-4D36-AC9B-22EC880CB560}"/>
    <cellStyle name="Note 7 2 2" xfId="30452" xr:uid="{85E9BBF3-3D81-4865-8578-A91CA8C330A4}"/>
    <cellStyle name="Note 7 2 2 2" xfId="30453" xr:uid="{3D9E3899-4D5C-44A5-B548-315844C9CD78}"/>
    <cellStyle name="Note 7 2 2 2 2" xfId="30454" xr:uid="{CA834FC7-70F0-4A7D-9306-C14F5C572FC2}"/>
    <cellStyle name="Note 7 2 2 2_Forecast Inputs - Hydro" xfId="30455" xr:uid="{91758668-B709-4D7B-84EB-37493F808293}"/>
    <cellStyle name="Note 7 2 2 3" xfId="30456" xr:uid="{9494079D-9F10-491C-8B9B-BC29A32011B5}"/>
    <cellStyle name="Note 7 2 2_(1) Control" xfId="30457" xr:uid="{FFE9414A-3A28-44A6-97E1-FFEC0F8B8602}"/>
    <cellStyle name="Note 7 2 3" xfId="30458" xr:uid="{3D651242-108A-47A5-88B1-1540548730C1}"/>
    <cellStyle name="Note 7 2 3 2" xfId="30459" xr:uid="{1BAD863E-854A-4F36-8AB5-63E34D324869}"/>
    <cellStyle name="Note 7 2 3 2 2" xfId="30460" xr:uid="{29F0D8EE-80F7-4DA9-B689-B714CA663233}"/>
    <cellStyle name="Note 7 2 3 2_PP" xfId="30461" xr:uid="{D042A6FA-DE71-46E1-8EAF-9A17393F5273}"/>
    <cellStyle name="Note 7 2 3 3" xfId="30462" xr:uid="{069A98D9-A877-4B34-9696-7B7C2DB0207B}"/>
    <cellStyle name="Note 7 2 3 3 2" xfId="30463" xr:uid="{41B209FB-1550-4B54-B27B-F5B3E5E6E098}"/>
    <cellStyle name="Note 7 2 3 4" xfId="30464" xr:uid="{E275CB45-1FEB-4C44-9ADB-0E7FC3D7F968}"/>
    <cellStyle name="Note 7 2 3 4 2" xfId="30465" xr:uid="{F82ECDD5-1D73-44BC-8A69-D5979678DDFC}"/>
    <cellStyle name="Note 7 2 3 5" xfId="30466" xr:uid="{02A54104-4C77-442B-B1F6-6C2A2C40B5F8}"/>
    <cellStyle name="Note 7 2 3 5 2" xfId="30467" xr:uid="{09B5D8A1-84A3-46DA-A4C2-3CEC5D01F264}"/>
    <cellStyle name="Note 7 2 3 6" xfId="30468" xr:uid="{82470404-8D80-4EC6-95B8-B74892914981}"/>
    <cellStyle name="Note 7 2 3 6 2" xfId="30469" xr:uid="{99DB0EAE-6E55-455B-A124-67B34BFAB921}"/>
    <cellStyle name="Note 7 2 3 7" xfId="30470" xr:uid="{4753D118-8662-4D74-873D-61AAAD923818}"/>
    <cellStyle name="Note 7 2 3 7 2" xfId="30471" xr:uid="{1A0EF32C-3D2A-4CC1-AA8C-DF34873DC33B}"/>
    <cellStyle name="Note 7 2 3 8" xfId="30472" xr:uid="{2EF4FA6D-1E5C-4CB2-96B9-3D4A6C510EA4}"/>
    <cellStyle name="Note 7 2 3_(1a) Income Statement YTD" xfId="30473" xr:uid="{4C118C28-2009-49C4-994B-DD1329CE0847}"/>
    <cellStyle name="Note 7 2 4" xfId="30474" xr:uid="{37467875-99E2-4840-BD4D-5DE186543AA6}"/>
    <cellStyle name="Note 7 2 5" xfId="30475" xr:uid="{EB7C264F-420B-4545-BFD9-CBD53FE9503D}"/>
    <cellStyle name="Note 7 2 5 2" xfId="30476" xr:uid="{A464C921-CBDB-465C-A26A-2382C240258E}"/>
    <cellStyle name="Note 7 2 6" xfId="30477" xr:uid="{105D7FC1-B119-4E4E-86E1-84A8980E5CDF}"/>
    <cellStyle name="Note 7 2 6 2" xfId="30478" xr:uid="{2134EA2B-4753-420C-88A0-E6740FD8D5A3}"/>
    <cellStyle name="Note 7 2 7" xfId="30479" xr:uid="{99056A1B-5C65-499C-81DC-F5A0D015A044}"/>
    <cellStyle name="Note 7 2 7 2" xfId="30480" xr:uid="{F394C956-EE6D-4BFE-AB46-DE16FDDB6252}"/>
    <cellStyle name="Note 7 2 8" xfId="30481" xr:uid="{C95C1B29-7D13-46CB-8B34-51F5090B875A}"/>
    <cellStyle name="Note 7 2 8 2" xfId="30482" xr:uid="{3C0950BB-15E8-4FA6-8EBD-9296F7754B59}"/>
    <cellStyle name="Note 7 2 9" xfId="30483" xr:uid="{220027BA-4D8A-454F-B34F-6DA3037E7E69}"/>
    <cellStyle name="Note 7 2 9 2" xfId="30484" xr:uid="{C475DBB3-8A13-4767-A20D-AD2928F2A61F}"/>
    <cellStyle name="Note 7 2_(1) Control" xfId="30485" xr:uid="{CD20FF19-4B88-4369-B53C-D90B5FA3B564}"/>
    <cellStyle name="Note 7 3" xfId="30486" xr:uid="{A29C9D87-62F6-4E7A-A96E-C4B20749E031}"/>
    <cellStyle name="Note 7 3 2" xfId="30487" xr:uid="{1FA09372-438F-4AA0-A19F-4E87E8AF2D67}"/>
    <cellStyle name="Note 7 3 2 2" xfId="30488" xr:uid="{C18A5EEE-97AB-40F6-9C6C-32C78B6F0064}"/>
    <cellStyle name="Note 7 3 2_Forecast Inputs - Hydro" xfId="30489" xr:uid="{C5E99CA4-C11C-4AFE-80A4-E5137F83691F}"/>
    <cellStyle name="Note 7 3 3" xfId="30490" xr:uid="{560CB50D-02AB-45EB-8431-C86780E0DDA1}"/>
    <cellStyle name="Note 7 3_(1) Control" xfId="30491" xr:uid="{93794B1A-240D-49F0-A260-8AB953EBF1F0}"/>
    <cellStyle name="Note 7 4" xfId="30492" xr:uid="{9D5DDB51-59C7-48A2-AC8F-CDD84ED61915}"/>
    <cellStyle name="Note 7 4 2" xfId="30493" xr:uid="{7FE8C782-8824-485D-ADF3-A80B945F0D63}"/>
    <cellStyle name="Note 7 4 2 2" xfId="30494" xr:uid="{1B07B13A-250F-4E55-82D9-F52E7443DC1B}"/>
    <cellStyle name="Note 7 4 2_PP" xfId="30495" xr:uid="{C00160BA-AC32-4B01-BB44-A435C7DFE0DD}"/>
    <cellStyle name="Note 7 4 3" xfId="30496" xr:uid="{BC0D280F-65A7-42BA-BB4D-DE5FAADF8778}"/>
    <cellStyle name="Note 7 4 3 2" xfId="30497" xr:uid="{D17B4131-4180-44AD-A410-D6CE107C3410}"/>
    <cellStyle name="Note 7 4 4" xfId="30498" xr:uid="{F0CB7EC2-5FDF-41B7-A50D-93F74052BEDB}"/>
    <cellStyle name="Note 7 4 4 2" xfId="30499" xr:uid="{078006EE-214D-4982-9B49-C004350B2877}"/>
    <cellStyle name="Note 7 4 5" xfId="30500" xr:uid="{7FB84574-FB4F-405C-925C-18B06B9A5C84}"/>
    <cellStyle name="Note 7 4 5 2" xfId="30501" xr:uid="{43A83409-CFE8-40BF-ADF5-7D02945A2A8C}"/>
    <cellStyle name="Note 7 4 6" xfId="30502" xr:uid="{157A2162-C800-4E70-BC90-F4FCF297F861}"/>
    <cellStyle name="Note 7 4 6 2" xfId="30503" xr:uid="{1B8D4A1A-823C-4F57-BEBC-00CD546D294C}"/>
    <cellStyle name="Note 7 4 7" xfId="30504" xr:uid="{0C4D10AD-FB3B-4AD4-88AC-7E0450E9E24D}"/>
    <cellStyle name="Note 7 4 7 2" xfId="30505" xr:uid="{9285C989-20EE-4B51-95A7-7AFB49361732}"/>
    <cellStyle name="Note 7 4 8" xfId="30506" xr:uid="{423C1A14-26A4-49CA-A1C4-0DBAEA94AB20}"/>
    <cellStyle name="Note 7 4_(1a) Income Statement YTD" xfId="30507" xr:uid="{4B180753-FC97-4E14-B50A-893F00398E4C}"/>
    <cellStyle name="Note 7 5" xfId="30508" xr:uid="{50040DAA-7975-4BD9-B639-DAB0BFC4F79D}"/>
    <cellStyle name="Note 7_(1) Control" xfId="30509" xr:uid="{9440A911-0EEE-4543-8B5F-5C3CD5025A6D}"/>
    <cellStyle name="Note 8" xfId="30510" xr:uid="{0F4828CB-A39C-4DBC-B98B-3D1B5E0F52BB}"/>
    <cellStyle name="Note 8 2" xfId="30511" xr:uid="{894B6B0D-5B26-4C71-85AD-5F65F63D856A}"/>
    <cellStyle name="Note 8 2 10" xfId="30512" xr:uid="{993C78B9-0EBA-467C-817D-99CEC3A51F57}"/>
    <cellStyle name="Note 8 2 2" xfId="30513" xr:uid="{3EB0D507-7A53-4007-B905-720FBCC454EC}"/>
    <cellStyle name="Note 8 2 2 2" xfId="30514" xr:uid="{D3A62704-32A6-425A-ACDF-9B27F439785A}"/>
    <cellStyle name="Note 8 2 2 2 2" xfId="30515" xr:uid="{AEA4C206-EC3A-43E2-A7CA-B5D3CD03609D}"/>
    <cellStyle name="Note 8 2 2 2_Forecast Inputs - Hydro" xfId="30516" xr:uid="{6D5784CC-89E7-4CD2-94A2-218A98C46AF7}"/>
    <cellStyle name="Note 8 2 2 3" xfId="30517" xr:uid="{0470A793-194E-4F59-A0AE-605F2AE598DE}"/>
    <cellStyle name="Note 8 2 2_(1) Control" xfId="30518" xr:uid="{9B4BB832-A975-4DF9-ABBD-23570FCC5444}"/>
    <cellStyle name="Note 8 2 3" xfId="30519" xr:uid="{13B13B27-966A-4686-AC89-1686EB1289A8}"/>
    <cellStyle name="Note 8 2 3 2" xfId="30520" xr:uid="{2A5D7EA1-53A5-4E57-8405-15FF97F1CD25}"/>
    <cellStyle name="Note 8 2 3 3" xfId="30521" xr:uid="{07D72A85-5CD9-4923-A076-480FB32DD446}"/>
    <cellStyle name="Note 8 2 3 3 2" xfId="30522" xr:uid="{A573E2EA-783C-4CEE-BAE3-B34E58EFEBE8}"/>
    <cellStyle name="Note 8 2 3 4" xfId="30523" xr:uid="{0EA07A0A-2A21-4E0C-9C50-DE06745E0CFC}"/>
    <cellStyle name="Note 8 2 3 4 2" xfId="30524" xr:uid="{EB48B48C-B0B9-4478-B154-39D97B21305C}"/>
    <cellStyle name="Note 8 2 3 5" xfId="30525" xr:uid="{0299C023-119C-428B-ADE7-9A4E67C7990A}"/>
    <cellStyle name="Note 8 2 3 5 2" xfId="30526" xr:uid="{49E108AB-3E7F-4717-947A-1CB181A962C2}"/>
    <cellStyle name="Note 8 2 3 6" xfId="30527" xr:uid="{BE267667-E131-4233-B384-ED6A78378EF6}"/>
    <cellStyle name="Note 8 2 3 6 2" xfId="30528" xr:uid="{B6E5114D-0837-4A38-8FC8-67E46D8A73A0}"/>
    <cellStyle name="Note 8 2 3 7" xfId="30529" xr:uid="{BAD9828F-7504-4FB8-A949-66F8C21D927B}"/>
    <cellStyle name="Note 8 2 3 7 2" xfId="30530" xr:uid="{68F12E41-E97D-4F56-8B2D-6840830D72EC}"/>
    <cellStyle name="Note 8 2 3 8" xfId="30531" xr:uid="{B9EB2DB8-2566-415B-962C-FC647AECCCBD}"/>
    <cellStyle name="Note 8 2 3_(1a) Income Statement YTD" xfId="30532" xr:uid="{ABD4C91C-9CA7-4DA4-98FB-16DD59F1B004}"/>
    <cellStyle name="Note 8 2 4" xfId="30533" xr:uid="{299F58DE-55A7-42F3-9131-318FF2A30AFD}"/>
    <cellStyle name="Note 8 2 5" xfId="30534" xr:uid="{D999F012-6B15-445E-8ADC-E6B4EDCECAF8}"/>
    <cellStyle name="Note 8 2 5 2" xfId="30535" xr:uid="{D14E0010-DBE4-4E3E-8030-4496DB9D09BD}"/>
    <cellStyle name="Note 8 2 6" xfId="30536" xr:uid="{C60C47F2-D5A2-4727-8F11-1C08884EEA67}"/>
    <cellStyle name="Note 8 2 6 2" xfId="30537" xr:uid="{310E3508-8FBE-448D-AC06-24EE556ED986}"/>
    <cellStyle name="Note 8 2 7" xfId="30538" xr:uid="{79022297-9726-41BF-87BD-FC457AEAC72F}"/>
    <cellStyle name="Note 8 2 7 2" xfId="30539" xr:uid="{5879F3EF-6683-4ACD-904A-905056E15044}"/>
    <cellStyle name="Note 8 2 8" xfId="30540" xr:uid="{1F4DA2D1-FF1A-4031-ACF5-5B8E57394E7A}"/>
    <cellStyle name="Note 8 2 8 2" xfId="30541" xr:uid="{04BC4F3A-1BAD-46E0-BDFB-706CAAEF2E72}"/>
    <cellStyle name="Note 8 2 9" xfId="30542" xr:uid="{B7639DE8-29B0-4B52-9B97-150E314DEDEA}"/>
    <cellStyle name="Note 8 2 9 2" xfId="30543" xr:uid="{DEA70001-3919-439B-8444-4BB6786166AC}"/>
    <cellStyle name="Note 8 2_(1) Control" xfId="30544" xr:uid="{826A72D7-65D7-400C-918C-F0C3112E4A65}"/>
    <cellStyle name="Note 8 3" xfId="30545" xr:uid="{0255FA04-72AD-4588-A919-414C578074F3}"/>
    <cellStyle name="Note 8 3 2" xfId="30546" xr:uid="{118C9A47-67EE-4141-88E4-23AD9C3DE42F}"/>
    <cellStyle name="Note 8 3 2 2" xfId="30547" xr:uid="{3C166FF7-F775-422F-A4AA-4D70BB46942C}"/>
    <cellStyle name="Note 8 3 2_Forecast Inputs - Hydro" xfId="30548" xr:uid="{7A157DB8-8AF1-4EF9-9297-7D3ECDAE568F}"/>
    <cellStyle name="Note 8 3 3" xfId="30549" xr:uid="{D4C32AEE-64CF-43A1-9BDE-CBAB5FFE6B84}"/>
    <cellStyle name="Note 8 3_(1) Control" xfId="30550" xr:uid="{88953535-6B39-49C0-B27F-C92ACA496169}"/>
    <cellStyle name="Note 8 4" xfId="30551" xr:uid="{21F07895-4DF3-4A7D-A40C-2B041DBC66D0}"/>
    <cellStyle name="Note 8 4 2" xfId="30552" xr:uid="{2A0536E3-8F60-4B46-9046-E764FB9524DB}"/>
    <cellStyle name="Note 8 4_Forecast Inputs - Hydro" xfId="30553" xr:uid="{6CF5F9D0-5B54-4342-8CE2-435E2154B840}"/>
    <cellStyle name="Note 8 5" xfId="30554" xr:uid="{10646C6C-287C-42C3-AFAF-CC46B5143752}"/>
    <cellStyle name="Note 8_(1) Control" xfId="30555" xr:uid="{1488D392-FD29-48FC-9392-08F8A916CCF3}"/>
    <cellStyle name="Note 9" xfId="30556" xr:uid="{BC88CF14-CFF6-487E-B3DA-0923D2B7A2E4}"/>
    <cellStyle name="Note 9 2" xfId="30557" xr:uid="{53F040EA-7914-490F-9B91-7B4D6C89FA4C}"/>
    <cellStyle name="Note 9 2 10" xfId="30558" xr:uid="{CB5FF0C9-5168-468E-8D9C-94326C7A7E9A}"/>
    <cellStyle name="Note 9 2 2" xfId="30559" xr:uid="{BC66E76F-22A7-4B75-B411-0A1C875DCEF5}"/>
    <cellStyle name="Note 9 2 2 2" xfId="30560" xr:uid="{387B09F0-E0D8-4D67-B9B0-32CB0438AF2E}"/>
    <cellStyle name="Note 9 2 2 2 2" xfId="30561" xr:uid="{A141C970-9FA5-4300-B1AC-9F7675C198F9}"/>
    <cellStyle name="Note 9 2 2 2_Forecast Inputs - Hydro" xfId="30562" xr:uid="{0F617F5B-C853-47A6-AC79-E86DA7654424}"/>
    <cellStyle name="Note 9 2 2 3" xfId="30563" xr:uid="{744042EB-71D7-41C7-8F4A-77598E64DFD8}"/>
    <cellStyle name="Note 9 2 2_(1) Control" xfId="30564" xr:uid="{5BABD00D-2619-4F2D-B958-C76AACD9BF92}"/>
    <cellStyle name="Note 9 2 3" xfId="30565" xr:uid="{ECA2FED5-9064-455F-892B-EB9BAD862D2C}"/>
    <cellStyle name="Note 9 2 3 2" xfId="30566" xr:uid="{FA5C2991-8813-474F-8166-79710171B47F}"/>
    <cellStyle name="Note 9 2 3 3" xfId="30567" xr:uid="{41182C16-FAE3-4ABA-92D6-FD63EC4DD532}"/>
    <cellStyle name="Note 9 2 3 3 2" xfId="30568" xr:uid="{A3F95008-C045-4EEC-98AE-9202528303AD}"/>
    <cellStyle name="Note 9 2 3 4" xfId="30569" xr:uid="{6121D465-9D86-451A-AF6A-C2AD52630DF5}"/>
    <cellStyle name="Note 9 2 3 4 2" xfId="30570" xr:uid="{C0B73CF7-E77B-4053-8037-4791C43842CA}"/>
    <cellStyle name="Note 9 2 3 5" xfId="30571" xr:uid="{8919C82C-AE0D-49A0-B6FE-A34B95FBB76F}"/>
    <cellStyle name="Note 9 2 3 5 2" xfId="30572" xr:uid="{E38F3DC6-FDDC-4EEE-B51E-BB5B4FF1FE42}"/>
    <cellStyle name="Note 9 2 3 6" xfId="30573" xr:uid="{3CD9E3C0-3E62-4738-8357-163A6B5B22E1}"/>
    <cellStyle name="Note 9 2 3 6 2" xfId="30574" xr:uid="{2B935614-49F3-43F8-95DC-A078CF280A19}"/>
    <cellStyle name="Note 9 2 3 7" xfId="30575" xr:uid="{BA0F1B3F-6D89-45C9-BB3E-17C7F5978954}"/>
    <cellStyle name="Note 9 2 3 7 2" xfId="30576" xr:uid="{4C9547C9-8565-4222-B883-29156DEA5EB1}"/>
    <cellStyle name="Note 9 2 3 8" xfId="30577" xr:uid="{6C028187-15C8-43E8-8339-7C81B99F50CD}"/>
    <cellStyle name="Note 9 2 3_(1a) Income Statement YTD" xfId="30578" xr:uid="{E581E988-96A5-4D48-B00D-67A35AC7A63B}"/>
    <cellStyle name="Note 9 2 4" xfId="30579" xr:uid="{FBC45638-1426-46C0-A7F3-998599A919BF}"/>
    <cellStyle name="Note 9 2 5" xfId="30580" xr:uid="{7FEAA8E9-BA16-4718-8D8A-7A9B7DE015BD}"/>
    <cellStyle name="Note 9 2 5 2" xfId="30581" xr:uid="{4BA5CD79-2CED-41F7-B197-76AB79116BD9}"/>
    <cellStyle name="Note 9 2 6" xfId="30582" xr:uid="{2DF20913-1479-47D3-A14E-DE26E8F72D57}"/>
    <cellStyle name="Note 9 2 6 2" xfId="30583" xr:uid="{4090E4C0-6991-45DA-8D5A-C787DA643BBE}"/>
    <cellStyle name="Note 9 2 7" xfId="30584" xr:uid="{BF481DCB-B9F6-4911-B0CF-E56CA1152717}"/>
    <cellStyle name="Note 9 2 7 2" xfId="30585" xr:uid="{00EFF509-33FE-43F6-81EA-D0DD75E663C6}"/>
    <cellStyle name="Note 9 2 8" xfId="30586" xr:uid="{3DDAAA4D-94F8-462C-B26B-C6A278D0F946}"/>
    <cellStyle name="Note 9 2 8 2" xfId="30587" xr:uid="{6EB09A81-4DEE-47E3-B1E2-46E2FC8B1C37}"/>
    <cellStyle name="Note 9 2 9" xfId="30588" xr:uid="{3CB43F41-1DAE-4574-9E6C-48CEF33DF955}"/>
    <cellStyle name="Note 9 2 9 2" xfId="30589" xr:uid="{BA0BDA96-75E5-44C1-A02B-2B9E3924ABD3}"/>
    <cellStyle name="Note 9 2_(1) Control" xfId="30590" xr:uid="{D48FEA87-5635-4842-BA39-5566CFA19303}"/>
    <cellStyle name="Note 9 3" xfId="30591" xr:uid="{19154851-1402-4312-BED5-7E00DFAF147F}"/>
    <cellStyle name="Note 9 3 2" xfId="30592" xr:uid="{B6DF5D9C-03AF-416A-B11D-F2233C156068}"/>
    <cellStyle name="Note 9 3 2 2" xfId="30593" xr:uid="{20C730B1-7DBE-4239-9DC1-67CD9F4C820C}"/>
    <cellStyle name="Note 9 3 2_Forecast Inputs - Hydro" xfId="30594" xr:uid="{24C7B27F-1CCE-49C6-9579-A28AD67E11F0}"/>
    <cellStyle name="Note 9 3 3" xfId="30595" xr:uid="{AF4F902B-F1FF-47BA-BEF2-10A6ADD84054}"/>
    <cellStyle name="Note 9 3_(1) Control" xfId="30596" xr:uid="{6B85B6CA-BE9A-4169-AC88-FB5948538CD2}"/>
    <cellStyle name="Note 9 4" xfId="30597" xr:uid="{DACB0073-AFCE-450E-85BC-D4A766CC0C7D}"/>
    <cellStyle name="Note 9 4 2" xfId="30598" xr:uid="{CE53B994-70F1-454C-B45F-B29FD5C97D07}"/>
    <cellStyle name="Note 9 4_Forecast Inputs - Hydro" xfId="30599" xr:uid="{DACF0D1B-414E-4A5F-9BA4-59EA65D106E1}"/>
    <cellStyle name="Note 9 5" xfId="30600" xr:uid="{46954A27-9016-4227-A2CE-DE74E3FF5A24}"/>
    <cellStyle name="Note 9_(1) Control" xfId="30601" xr:uid="{160D850C-0F5C-49A5-BE84-1C77B976AC36}"/>
    <cellStyle name="OperisBase" xfId="30602" xr:uid="{BADD1369-C009-4F39-9E72-4B0683D50291}"/>
    <cellStyle name="OperisBase 2" xfId="30603" xr:uid="{D613D5DC-18BC-452A-9A40-497D8F8DDF9A}"/>
    <cellStyle name="OperisBase_(5a) Budget Volume &amp; Price" xfId="30604" xr:uid="{4FDAA72F-18A1-4EC8-A8D6-92071D55D241}"/>
    <cellStyle name="OperisMoney" xfId="30605" xr:uid="{E2984ED7-1127-469E-A064-CEB392D34C8A}"/>
    <cellStyle name="OperisMoney 2" xfId="30606" xr:uid="{A1D021E7-16EF-457D-B7A4-E214485D2238}"/>
    <cellStyle name="OperisMoney 2 2" xfId="30607" xr:uid="{1766A9BB-37B6-4041-94C0-F5A28B80350F}"/>
    <cellStyle name="OperisMoney 2_(5a) Budget Volume &amp; Price" xfId="30608" xr:uid="{4C2928E3-F672-4BE5-984C-2F9F8E6F1EB4}"/>
    <cellStyle name="OperisMoney 3" xfId="30609" xr:uid="{312537D1-A9A9-4B2B-8440-7F83CCF8169C}"/>
    <cellStyle name="OperisMoney_(1a) Quarterly" xfId="30610" xr:uid="{A8CAABC7-D80D-4987-B4FB-DF3B5EAE2CA5}"/>
    <cellStyle name="Output 2" xfId="147" xr:uid="{00000000-0005-0000-0000-0000B1000000}"/>
    <cellStyle name="Output 2 10" xfId="30611" xr:uid="{6D68ACFE-CCD9-48C7-B221-CFB6B350C341}"/>
    <cellStyle name="Output 2 2" xfId="30612" xr:uid="{5464A391-D040-4DA3-9B46-A13E108A064C}"/>
    <cellStyle name="Output 2 2 10" xfId="30613" xr:uid="{2813A4AA-9600-4EA9-A8F2-7E175EE4E9A7}"/>
    <cellStyle name="Output 2 2 10 2" xfId="30614" xr:uid="{0F78D567-7472-433E-B9DB-781F985E5BE1}"/>
    <cellStyle name="Output 2 2 10 3" xfId="30615" xr:uid="{0D2CF38F-BEDC-4304-9086-56DAC89EB1C8}"/>
    <cellStyle name="Output 2 2 11" xfId="30616" xr:uid="{441DA720-C14B-412E-895F-2AE017262130}"/>
    <cellStyle name="Output 2 2 11 2" xfId="30617" xr:uid="{1060AFB4-7919-4AC1-995F-05DCFB21F62A}"/>
    <cellStyle name="Output 2 2 11 3" xfId="30618" xr:uid="{8E20FEBE-8A51-46EF-93E5-CDEEF1B3931A}"/>
    <cellStyle name="Output 2 2 12" xfId="30619" xr:uid="{C5BBD623-442B-43D6-9BF2-B627AE4E69B2}"/>
    <cellStyle name="Output 2 2 12 2" xfId="30620" xr:uid="{DCD0DBE1-D875-4140-A2D1-7849958CAA6D}"/>
    <cellStyle name="Output 2 2 12 3" xfId="30621" xr:uid="{71948536-C25E-411D-BDED-113BA204668F}"/>
    <cellStyle name="Output 2 2 13" xfId="30622" xr:uid="{0DC77976-1D79-40D2-B85D-C42D2D2C5C8B}"/>
    <cellStyle name="Output 2 2 14" xfId="30623" xr:uid="{5B317114-3497-459B-88E9-3FD610E54286}"/>
    <cellStyle name="Output 2 2 15" xfId="30624" xr:uid="{5E305836-E85B-4619-B3C3-03BEC7B5A73C}"/>
    <cellStyle name="Output 2 2 2" xfId="30625" xr:uid="{5C06022A-74EE-4558-A25B-DE2B8B4C1041}"/>
    <cellStyle name="Output 2 2 2 2" xfId="30626" xr:uid="{05FBD643-42F0-46F8-A50A-5436DE9F0BD0}"/>
    <cellStyle name="Output 2 2 2 3" xfId="30627" xr:uid="{C076564C-501B-4832-AF61-8B4525844083}"/>
    <cellStyle name="Output 2 2 2 4" xfId="30628" xr:uid="{DDBA9F31-3606-4D33-98DA-56B3D3AA5F08}"/>
    <cellStyle name="Output 2 2 2_PP" xfId="30629" xr:uid="{75A23785-3207-4D9E-B6A7-3C07018C7223}"/>
    <cellStyle name="Output 2 2 3" xfId="30630" xr:uid="{81C9372E-B66B-4763-9EA0-EC92BB3EDB78}"/>
    <cellStyle name="Output 2 2 3 2" xfId="30631" xr:uid="{FD26818E-B0DB-4D49-83CA-348AA5B33CD5}"/>
    <cellStyle name="Output 2 2 3 3" xfId="30632" xr:uid="{84D0E6E9-7856-4B68-A4DC-395751FA4820}"/>
    <cellStyle name="Output 2 2 3_(2a) Energy Sales YTD" xfId="30633" xr:uid="{B90EFFFB-9D07-43C6-B88A-0B27303C99CB}"/>
    <cellStyle name="Output 2 2 4" xfId="30634" xr:uid="{55ABDE89-4585-46A2-9DBB-A7A32F4E54FC}"/>
    <cellStyle name="Output 2 2 4 2" xfId="30635" xr:uid="{7A26B138-FD26-4584-88B6-273A2888C08F}"/>
    <cellStyle name="Output 2 2 4 3" xfId="30636" xr:uid="{368A75DB-1C2B-4407-A337-1F9A8162E17A}"/>
    <cellStyle name="Output 2 2 4_(2a) Energy Sales YTD" xfId="30637" xr:uid="{47C98091-4DB6-4D44-B707-A3281003E486}"/>
    <cellStyle name="Output 2 2 5" xfId="30638" xr:uid="{83C0C425-43A0-461E-819E-FADC777911B4}"/>
    <cellStyle name="Output 2 2 5 2" xfId="30639" xr:uid="{FC4DE74A-48BD-4CDA-81A7-D6429496AE36}"/>
    <cellStyle name="Output 2 2 5 3" xfId="30640" xr:uid="{CCC93BF0-2634-459A-B9EE-9BEE2C204BB8}"/>
    <cellStyle name="Output 2 2 6" xfId="30641" xr:uid="{E323ECB3-993E-47D7-8E81-247EBE7A01D1}"/>
    <cellStyle name="Output 2 2 6 2" xfId="30642" xr:uid="{77443956-B3DE-41D6-A1C4-1ADEF6AA3C2A}"/>
    <cellStyle name="Output 2 2 6 3" xfId="30643" xr:uid="{FFC7891C-87B6-4454-84E5-B4497BD91CF7}"/>
    <cellStyle name="Output 2 2 7" xfId="30644" xr:uid="{0894F03F-3536-4FDC-9AAE-47E5258D8651}"/>
    <cellStyle name="Output 2 2 7 2" xfId="30645" xr:uid="{7EDD92CC-8F5C-4D3D-9747-B5ECCA15B1FF}"/>
    <cellStyle name="Output 2 2 7 3" xfId="30646" xr:uid="{1E0CC5CB-4A93-4794-8515-C1D12ADE9AB0}"/>
    <cellStyle name="Output 2 2 8" xfId="30647" xr:uid="{33DEAC03-B14B-43FD-A332-E4C8BDDE6745}"/>
    <cellStyle name="Output 2 2 8 2" xfId="30648" xr:uid="{43F06EDA-5230-4EF7-A200-0706C5C5A34B}"/>
    <cellStyle name="Output 2 2 8 3" xfId="30649" xr:uid="{215A2A8B-1E1E-4B33-9710-164F7B5B6369}"/>
    <cellStyle name="Output 2 2 9" xfId="30650" xr:uid="{0EA5809E-86D0-41F7-8732-D17A79816BE1}"/>
    <cellStyle name="Output 2 2 9 2" xfId="30651" xr:uid="{80C678C2-5D92-455C-AE72-270BC39E7E3C}"/>
    <cellStyle name="Output 2 2 9 3" xfId="30652" xr:uid="{9DECE31B-D60A-4414-AA9E-7CEB2DBB2EA6}"/>
    <cellStyle name="Output 2 2_(1) Control" xfId="30653" xr:uid="{140536E3-A6B9-462C-9533-2B12CED8703B}"/>
    <cellStyle name="Output 2 3" xfId="30654" xr:uid="{DDBD7CB1-CFE7-4B82-8165-22F756139BD8}"/>
    <cellStyle name="Output 2 3 2" xfId="30655" xr:uid="{563345C7-9A90-44FA-8683-08E5C58511FD}"/>
    <cellStyle name="Output 2 3 3" xfId="30656" xr:uid="{23D06431-EF0D-4DC9-B600-A03E7B26DCBC}"/>
    <cellStyle name="Output 2 3 4" xfId="30657" xr:uid="{159D4501-2BD1-420D-AC82-571A27279F40}"/>
    <cellStyle name="Output 2 3 5" xfId="30658" xr:uid="{E25E34FF-93FD-4CB6-BEC1-4744B99E4D8F}"/>
    <cellStyle name="Output 2 3 6" xfId="30659" xr:uid="{21C458AC-1B91-4682-BA94-9D4813F92732}"/>
    <cellStyle name="Output 2 3 7" xfId="30660" xr:uid="{9FA27D7F-8478-464D-905D-C529D788BB8C}"/>
    <cellStyle name="Output 2 3_(5a) Budget Volume &amp; Price" xfId="30661" xr:uid="{78971F16-677C-4404-9C6F-AC81247E3513}"/>
    <cellStyle name="Output 2 4" xfId="30662" xr:uid="{DAE97F31-1173-483C-B5B2-6D65F4F4B790}"/>
    <cellStyle name="Output 2 4 2" xfId="30663" xr:uid="{DD500522-7027-49A4-9A44-5E3F94EAEA01}"/>
    <cellStyle name="Output 2 4 3" xfId="30664" xr:uid="{30077347-04A0-4918-8089-084E4A1069F5}"/>
    <cellStyle name="Output 2 4 4" xfId="30665" xr:uid="{678C3DC2-0721-4143-BA52-9F51F16FD3E3}"/>
    <cellStyle name="Output 2 4 5" xfId="30666" xr:uid="{5C4F5641-07E0-4E75-AAA2-AC3CEE49274D}"/>
    <cellStyle name="Output 2 4 6" xfId="30667" xr:uid="{A82520F4-12AF-46D5-9C9B-6BE96563E900}"/>
    <cellStyle name="Output 2 4_(2a) Energy Sales YTD" xfId="30668" xr:uid="{D0DF2F09-FCF2-4A42-A34A-58861D935EFB}"/>
    <cellStyle name="Output 2 5" xfId="30669" xr:uid="{353A3129-652A-4562-A662-E0075EA8EED4}"/>
    <cellStyle name="Output 2 6" xfId="30670" xr:uid="{426BA411-5202-48DB-8363-56E0FEE90F7D}"/>
    <cellStyle name="Output 2 7" xfId="30671" xr:uid="{BB2B7B46-EE6F-402F-8E3D-FFB990DAF355}"/>
    <cellStyle name="Output 2 8" xfId="30672" xr:uid="{02362B93-7D71-4ED0-BBEA-4B6A72978B87}"/>
    <cellStyle name="Output 2 9" xfId="30673" xr:uid="{0919BE08-4F72-4068-A251-CAF7C689FCD7}"/>
    <cellStyle name="Output 2_(1) Control" xfId="30674" xr:uid="{CD6B8726-79AA-415E-8FB1-55F20A0E7D38}"/>
    <cellStyle name="Output 3" xfId="30675" xr:uid="{3B577B46-1D52-4D69-98F2-712420B4F09B}"/>
    <cellStyle name="Output 3 10" xfId="30676" xr:uid="{350835C2-46C7-47BA-9326-5C3045424B38}"/>
    <cellStyle name="Output 3 10 2" xfId="30677" xr:uid="{D0781BA4-3190-4EB1-BAD6-4E60F9F83E11}"/>
    <cellStyle name="Output 3 10 3" xfId="30678" xr:uid="{D7071FB4-FC9C-4D37-969C-82944E7A476F}"/>
    <cellStyle name="Output 3 10_(2a) Energy Sales YTD" xfId="30679" xr:uid="{DBB0B0A5-96F2-4F18-9455-453DFBB6AD4B}"/>
    <cellStyle name="Output 3 11" xfId="30680" xr:uid="{02960AF7-6C55-46C2-826B-CBD5C5A63240}"/>
    <cellStyle name="Output 3 11 2" xfId="30681" xr:uid="{A9ED7E67-D8DD-436A-99E5-3DE55B80E477}"/>
    <cellStyle name="Output 3 11 3" xfId="30682" xr:uid="{1CD8B5B0-BA82-44EC-909C-EAF6BADD3AFC}"/>
    <cellStyle name="Output 3 11_(2a) Energy Sales YTD" xfId="30683" xr:uid="{B502060E-DAAC-4A60-A731-A343AC23180C}"/>
    <cellStyle name="Output 3 12" xfId="30684" xr:uid="{F7EC8BD2-9054-44C0-9378-3D6D3A4D8C45}"/>
    <cellStyle name="Output 3 12 2" xfId="30685" xr:uid="{DBF7EC0E-548E-4EA3-8530-2BFE942940CD}"/>
    <cellStyle name="Output 3 12 3" xfId="30686" xr:uid="{3211AEB5-8830-4335-9D2D-26453CA597A8}"/>
    <cellStyle name="Output 3 13" xfId="30687" xr:uid="{5B57AC3A-9602-4F92-8E6F-08FBDF0D1C2D}"/>
    <cellStyle name="Output 3 14" xfId="30688" xr:uid="{869D669E-0133-4EC4-9406-B8A8364D4D40}"/>
    <cellStyle name="Output 3 15" xfId="30689" xr:uid="{D4AA10CE-BAF5-405C-B237-4DED8A22D914}"/>
    <cellStyle name="Output 3 2" xfId="30690" xr:uid="{1B45473B-0917-4017-BE4D-27B315BE6E7F}"/>
    <cellStyle name="Output 3 2 10" xfId="30691" xr:uid="{7AC464A2-7BC2-4565-B03D-013D78A405B3}"/>
    <cellStyle name="Output 3 2 2" xfId="30692" xr:uid="{6F585361-97A7-4C85-9953-2817C2993D52}"/>
    <cellStyle name="Output 3 2 2 2" xfId="30693" xr:uid="{FD662FED-DF77-4473-96B5-DC086304F761}"/>
    <cellStyle name="Output 3 2 2 3" xfId="30694" xr:uid="{13C07767-1ED3-441F-9977-E2EA2FCDB38D}"/>
    <cellStyle name="Output 3 2 2 4" xfId="30695" xr:uid="{8D49F66A-82A7-42B5-9869-460C22FD6FFB}"/>
    <cellStyle name="Output 3 2 2 5" xfId="30696" xr:uid="{7D634A90-35DF-452D-BFF3-EE94ADB99A6A}"/>
    <cellStyle name="Output 3 2 2 6" xfId="30697" xr:uid="{54F0501A-E74C-4E3E-A098-203161D679AA}"/>
    <cellStyle name="Output 3 2 2 7" xfId="30698" xr:uid="{125383A1-6A1F-40C7-9146-DD71A16A4F4C}"/>
    <cellStyle name="Output 3 2 2_PP" xfId="30699" xr:uid="{D4B4B0A5-504F-4F8E-9E5F-5040F4CEF044}"/>
    <cellStyle name="Output 3 2 3" xfId="30700" xr:uid="{3B2138D6-C6C8-4CCE-882E-F93351D6F243}"/>
    <cellStyle name="Output 3 2 4" xfId="30701" xr:uid="{498925F4-A91F-4805-84F2-83F36AA9DC9B}"/>
    <cellStyle name="Output 3 2 5" xfId="30702" xr:uid="{ECC0566E-EB3F-4A35-B5F1-3D19601C6DA3}"/>
    <cellStyle name="Output 3 2 6" xfId="30703" xr:uid="{089CD56C-972F-40B5-B381-4425EF345F55}"/>
    <cellStyle name="Output 3 2 7" xfId="30704" xr:uid="{B8467B02-058F-4F19-AD0A-597D170C9271}"/>
    <cellStyle name="Output 3 2 8" xfId="30705" xr:uid="{AF53FA3C-F82A-440D-9E29-39086A18D5A5}"/>
    <cellStyle name="Output 3 2 9" xfId="30706" xr:uid="{2B057CE0-1626-41CD-8B07-5AC5FA8AC10E}"/>
    <cellStyle name="Output 3 2_(2) SPGD Actuals" xfId="30707" xr:uid="{900D8D82-FCE1-4D38-B8C5-29DE34DCC051}"/>
    <cellStyle name="Output 3 3" xfId="30708" xr:uid="{6063E796-0DD8-48E6-A914-58B0A3151DF8}"/>
    <cellStyle name="Output 3 3 2" xfId="30709" xr:uid="{58F6AEDE-5E14-44DD-8A49-1843754B9D3E}"/>
    <cellStyle name="Output 3 3 3" xfId="30710" xr:uid="{BE0E9078-948D-4093-8F63-E3249E1A4196}"/>
    <cellStyle name="Output 3 3 4" xfId="30711" xr:uid="{B747D11C-4081-4781-9FC2-F0DDC7E98012}"/>
    <cellStyle name="Output 3 3 5" xfId="30712" xr:uid="{FA7EF527-8631-4FCB-84B3-3826247B24C3}"/>
    <cellStyle name="Output 3 3 6" xfId="30713" xr:uid="{EDD1040A-EA23-40B0-B232-268DDC45E4EA}"/>
    <cellStyle name="Output 3 3 7" xfId="30714" xr:uid="{5D9B014D-9AAB-4D5B-9CB8-15F9FA46F302}"/>
    <cellStyle name="Output 3 3 8" xfId="30715" xr:uid="{EB42C3B7-AC28-4758-8AF5-4C8ED64BE2D2}"/>
    <cellStyle name="Output 3 3 9" xfId="30716" xr:uid="{17630F54-7AB5-403D-9788-A9209ADAA46D}"/>
    <cellStyle name="Output 3 3_PP" xfId="30717" xr:uid="{7231B1CD-7974-4573-960D-B10800BE5C32}"/>
    <cellStyle name="Output 3 4" xfId="30718" xr:uid="{738B1DF1-D5E7-49C6-89E4-646A3B601D7D}"/>
    <cellStyle name="Output 3 4 2" xfId="30719" xr:uid="{6B011A3B-47A5-40C3-A20B-5A6D0143AA55}"/>
    <cellStyle name="Output 3 4 3" xfId="30720" xr:uid="{B6E3F211-9D35-45ED-AC01-04DB353E5C1A}"/>
    <cellStyle name="Output 3 4 4" xfId="30721" xr:uid="{6A458605-FB1D-4B65-A37D-A3186BFCE4D1}"/>
    <cellStyle name="Output 3 4 5" xfId="30722" xr:uid="{D18DBBF7-3577-4B37-A43D-B2C348ABC1B6}"/>
    <cellStyle name="Output 3 4 6" xfId="30723" xr:uid="{60F99DAE-15BF-4568-9378-38CEAAE68B02}"/>
    <cellStyle name="Output 3 4 7" xfId="30724" xr:uid="{BBF5A3AB-446F-4E57-B65F-0AE1803EE7AA}"/>
    <cellStyle name="Output 3 4 8" xfId="30725" xr:uid="{541BE02C-16AF-469F-AC8D-CA8DA0EC6BF8}"/>
    <cellStyle name="Output 3 4_(2a) Energy Sales YTD" xfId="30726" xr:uid="{3DCB7942-4A24-461B-93CF-1DA6C84D7E94}"/>
    <cellStyle name="Output 3 5" xfId="30727" xr:uid="{ADC8E833-1908-4624-9B52-146AD5EECD79}"/>
    <cellStyle name="Output 3 5 2" xfId="30728" xr:uid="{402B6338-76D6-4FAD-A75E-204E57A1FD5C}"/>
    <cellStyle name="Output 3 5 3" xfId="30729" xr:uid="{D31FA051-F567-4DFD-8A79-CC11F91CC820}"/>
    <cellStyle name="Output 3 5_(2a) Energy Sales YTD" xfId="30730" xr:uid="{F633B86C-16E7-4202-B00D-F7DE88C00FBB}"/>
    <cellStyle name="Output 3 6" xfId="30731" xr:uid="{5BF32C6C-2187-4B45-8C78-695D5CE0822D}"/>
    <cellStyle name="Output 3 6 2" xfId="30732" xr:uid="{7CC781C3-CD95-496A-9FB3-7A1E4723425C}"/>
    <cellStyle name="Output 3 6 3" xfId="30733" xr:uid="{A80452D1-00DD-45A5-9332-6B84AEA59D33}"/>
    <cellStyle name="Output 3 6_(2a) Energy Sales YTD" xfId="30734" xr:uid="{691ABCCC-185B-44DF-8264-AC3882B86C6F}"/>
    <cellStyle name="Output 3 7" xfId="30735" xr:uid="{66F9E1C3-CA54-4432-9FEE-B1D9AFAD03B9}"/>
    <cellStyle name="Output 3 7 2" xfId="30736" xr:uid="{72EBCFAD-8AA6-422A-9735-F7E83A9441B6}"/>
    <cellStyle name="Output 3 7 3" xfId="30737" xr:uid="{2E00BA65-A79C-4393-8773-CF516C4E3353}"/>
    <cellStyle name="Output 3 7_(2a) Energy Sales YTD" xfId="30738" xr:uid="{FBAC64FB-2509-496C-B58C-5BED2F3EE6CC}"/>
    <cellStyle name="Output 3 8" xfId="30739" xr:uid="{3F6253E5-B559-4E87-B37F-E75FE24EBE15}"/>
    <cellStyle name="Output 3 8 2" xfId="30740" xr:uid="{1C7859F2-6425-41D3-8AF4-BA61D0833638}"/>
    <cellStyle name="Output 3 8 3" xfId="30741" xr:uid="{19F7F103-73B8-4501-9C1B-816EF3CE2CB7}"/>
    <cellStyle name="Output 3 8_(2a) Energy Sales YTD" xfId="30742" xr:uid="{F60839DB-81B5-4C87-B144-1118678F22CD}"/>
    <cellStyle name="Output 3 9" xfId="30743" xr:uid="{19257ED0-769C-44AE-9CD5-C319CF344D88}"/>
    <cellStyle name="Output 3 9 2" xfId="30744" xr:uid="{5FF171AF-6151-4A69-972C-210BA48FBD82}"/>
    <cellStyle name="Output 3 9 3" xfId="30745" xr:uid="{B3643004-47F8-436C-90E9-34D0C3DF7958}"/>
    <cellStyle name="Output 3 9_(2a) Energy Sales YTD" xfId="30746" xr:uid="{A92A4DEF-4466-4C1A-8FEF-EE08F99951F2}"/>
    <cellStyle name="Output 3_(1) Control" xfId="30747" xr:uid="{8722A29C-BD15-46C8-96ED-02D64DA47129}"/>
    <cellStyle name="Output 4" xfId="30748" xr:uid="{B366D919-02ED-49C7-9F02-6DF625EEA8C9}"/>
    <cellStyle name="Output 4 2" xfId="30749" xr:uid="{7AE12C06-499E-442C-B408-6F5C99500E84}"/>
    <cellStyle name="Output 4 3" xfId="30750" xr:uid="{E17BAA35-41C6-457A-813E-4123AA37A813}"/>
    <cellStyle name="Output 4 4" xfId="30751" xr:uid="{E5DA45A6-9141-42E2-B952-E434B194E859}"/>
    <cellStyle name="Output 4 5" xfId="30752" xr:uid="{49CABE17-387A-4509-ADE1-DA5152B92460}"/>
    <cellStyle name="Output 4_(1a) Income Statement YTD" xfId="30753" xr:uid="{28179B85-E3A4-4CF2-84D4-3216C72D4D13}"/>
    <cellStyle name="Output 5" xfId="30754" xr:uid="{92D87D58-981A-41E2-824A-B256E9527E29}"/>
    <cellStyle name="Output 5 2" xfId="30755" xr:uid="{87F16BED-1C07-4635-BA6F-6494FAD850D9}"/>
    <cellStyle name="Output 5 3" xfId="30756" xr:uid="{E5E49EBF-519C-43E1-9937-387BDDF8FBDE}"/>
    <cellStyle name="Output 5 4" xfId="30757" xr:uid="{59C71F72-BA6A-40E9-B1E2-2A07223A8EAB}"/>
    <cellStyle name="Output 5_Graph &amp; YOY Variance" xfId="30758" xr:uid="{BBCE4F5F-FDCB-4DAF-8846-0419A9F50214}"/>
    <cellStyle name="Output 6" xfId="30759" xr:uid="{AA315FF5-EB21-4BE6-8084-5C7AD48D0833}"/>
    <cellStyle name="Output 6 2" xfId="30760" xr:uid="{87DD65AA-9AE4-4042-A23A-48FF89E79D9E}"/>
    <cellStyle name="Output 6 3" xfId="30761" xr:uid="{F138A61F-6C30-4396-B1FA-8AF55EF05090}"/>
    <cellStyle name="Output 7" xfId="30762" xr:uid="{8CC6633E-A1CD-4919-82F2-A61749547265}"/>
    <cellStyle name="Output 8" xfId="30763" xr:uid="{B3996EBC-EF79-4F23-8E1A-103C3171C01A}"/>
    <cellStyle name="Output Amounts" xfId="30764" xr:uid="{A0130008-3F2F-43F0-90DE-A2294272E4DE}"/>
    <cellStyle name="Output Amounts 2" xfId="30765" xr:uid="{513B500F-2EA7-4328-92EE-93AEA17A3970}"/>
    <cellStyle name="Output Amounts_PP" xfId="30766" xr:uid="{95746DBE-D588-482B-92EA-548278BACCEF}"/>
    <cellStyle name="Output Line Items" xfId="30767" xr:uid="{3F1B4E42-1074-44C0-B302-8F134BBC1A0B}"/>
    <cellStyle name="Output Line Items 2" xfId="30768" xr:uid="{F2C7DA63-BE65-4BBC-BFDD-DD67050EA71F}"/>
    <cellStyle name="Output Line Items 2 2" xfId="30769" xr:uid="{72274F46-0833-4E41-8E00-44B7F92935D8}"/>
    <cellStyle name="Output Line Items 2 3" xfId="30770" xr:uid="{722A3940-C23A-4829-9BAC-24AE7B6D4138}"/>
    <cellStyle name="Output Line Items 2_PP" xfId="30771" xr:uid="{2B29DB15-A3D1-450D-BBDF-D594BEA99B69}"/>
    <cellStyle name="Output Line Items 3" xfId="30772" xr:uid="{D4CD5D24-7D89-44C6-81A6-CCB08B5790ED}"/>
    <cellStyle name="Output Line Items 4" xfId="30773" xr:uid="{2F272CFD-322E-41C3-BADF-747310AAE34C}"/>
    <cellStyle name="Output Line Items_(2) SPGD Actuals" xfId="30774" xr:uid="{8EA48109-8606-4B07-9798-689655EE322E}"/>
    <cellStyle name="Percent" xfId="176" builtinId="5"/>
    <cellStyle name="Percent (0)" xfId="30775" xr:uid="{CB5D10EB-52FF-4EDD-BBF0-413795986E54}"/>
    <cellStyle name="Percent (0) 2" xfId="30776" xr:uid="{CE0844A4-7626-4B6E-9977-D7E700C41474}"/>
    <cellStyle name="Percent (0) 2 2" xfId="30777" xr:uid="{EDB95BF9-6043-48E5-86E2-8CDC21DDCD89}"/>
    <cellStyle name="Percent (0) 2_(1a) Income Statement YTD" xfId="30778" xr:uid="{CDEE4929-8AB3-4ADF-AA43-8097B5717043}"/>
    <cellStyle name="Percent (0) 3" xfId="30779" xr:uid="{B3642657-D7DE-4BC2-A4ED-38E567E84B26}"/>
    <cellStyle name="Percent (0) 3 2" xfId="30780" xr:uid="{7FB20856-704E-46AF-9FB5-CADBDEEB90D6}"/>
    <cellStyle name="Percent (0) 3_(1a) Income Statement YTD" xfId="30781" xr:uid="{8B34FFDE-330E-479F-A47D-2C15AFDFCE91}"/>
    <cellStyle name="Percent (0) 4" xfId="30782" xr:uid="{B5B48956-29BC-4273-B860-E8F7F8FBBFD3}"/>
    <cellStyle name="Percent (0) 4 2" xfId="30783" xr:uid="{4B79EDDC-3757-453F-B2F8-10F6633E7F75}"/>
    <cellStyle name="Percent (0) 4_(1a) Income Statement YTD" xfId="30784" xr:uid="{2CA90AFB-FB10-45C6-9E7F-92F0B66C9241}"/>
    <cellStyle name="Percent (0) 5" xfId="30785" xr:uid="{FD2E60B7-E14A-43C1-A5D1-902504522B9F}"/>
    <cellStyle name="Percent (0) 5 2" xfId="30786" xr:uid="{2380E653-C144-458E-801B-C3503D403242}"/>
    <cellStyle name="Percent (0) 5_(1a) Income Statement YTD" xfId="30787" xr:uid="{5412A060-DA6C-4792-B4BA-E86B95DB1BD3}"/>
    <cellStyle name="Percent (0) 6" xfId="30788" xr:uid="{83B583B8-4159-4E1D-B2A3-E67034005CEC}"/>
    <cellStyle name="Percent (0) 6 2" xfId="30789" xr:uid="{31F7A1D4-5C16-498E-996F-37356CB3B167}"/>
    <cellStyle name="Percent (0) 6_(1a) Income Statement YTD" xfId="30790" xr:uid="{DFDF2900-5319-43CB-BD96-E5F079F896B0}"/>
    <cellStyle name="Percent (0) 7" xfId="30791" xr:uid="{A804D573-E1EE-4C24-AB3C-86CA58E1A7B9}"/>
    <cellStyle name="Percent (0) 7 2" xfId="30792" xr:uid="{B5206198-08B2-401B-8360-A7675A633F2E}"/>
    <cellStyle name="Percent (0) 7_(1a) Income Statement YTD" xfId="30793" xr:uid="{16269051-5A1B-4A4E-915B-562CD6FAE477}"/>
    <cellStyle name="Percent (0) 8" xfId="30794" xr:uid="{83164E30-A87A-4496-9ECF-2D512B95CCE0}"/>
    <cellStyle name="Percent (0)_(1) Control" xfId="30795" xr:uid="{7BD93C3B-2276-4B0E-A5F8-A1792DF0C8ED}"/>
    <cellStyle name="Percent 10" xfId="169" xr:uid="{00000000-0005-0000-0000-0000B3000000}"/>
    <cellStyle name="Percent 10 2" xfId="30796" xr:uid="{6F2D28FD-389D-4AC1-A65B-62485AEB3328}"/>
    <cellStyle name="Percent 10 2 2" xfId="30797" xr:uid="{448B9D41-D97C-437B-AE6A-BD9FC1B25817}"/>
    <cellStyle name="Percent 10 2 2 2" xfId="30798" xr:uid="{91B227AB-D255-4CA7-AE6C-291DC86A6B31}"/>
    <cellStyle name="Percent 10 2 2_(5a) Budget Volume &amp; Price" xfId="30799" xr:uid="{8A327455-3483-4AFE-A406-2528295D9E42}"/>
    <cellStyle name="Percent 10 2 3" xfId="30800" xr:uid="{6EF53112-7A7C-4C7C-8D36-79DBFB552227}"/>
    <cellStyle name="Percent 10 2_(1a) Quarterly" xfId="30801" xr:uid="{62B7F8B4-3600-448D-9D87-B45BA657C8A8}"/>
    <cellStyle name="Percent 10 3" xfId="30802" xr:uid="{56038667-8F37-42E5-B81A-F4A9F8387481}"/>
    <cellStyle name="Percent 10 3 2" xfId="30803" xr:uid="{659CC4B5-88E8-40A1-B600-288B16CD3421}"/>
    <cellStyle name="Percent 10 3_(5a) Budget Volume &amp; Price" xfId="30804" xr:uid="{E63B64B5-8792-4B87-91D4-798888880687}"/>
    <cellStyle name="Percent 10 4" xfId="30805" xr:uid="{BBF09393-048A-4923-915D-FE6B1C9B5738}"/>
    <cellStyle name="Percent 10_(1) Control" xfId="30806" xr:uid="{6DD27306-EB0A-47FF-A8AF-3FEF1E9023ED}"/>
    <cellStyle name="Percent 11" xfId="30807" xr:uid="{982D9C4E-7C67-40E8-B3EF-3E1D4AE77871}"/>
    <cellStyle name="Percent 11 2" xfId="30808" xr:uid="{B59857ED-A264-4B70-9B3F-9D28A44BA631}"/>
    <cellStyle name="Percent 11 2 2" xfId="30809" xr:uid="{60EE3395-00FA-49ED-BF75-2F587BDA2AB6}"/>
    <cellStyle name="Percent 11 2 2 2" xfId="30810" xr:uid="{2E934D5A-C532-4EED-AE46-5103553F84FC}"/>
    <cellStyle name="Percent 11 2 2_(5a) Budget Volume &amp; Price" xfId="30811" xr:uid="{88818B23-9492-4361-A3D9-C793138B87F2}"/>
    <cellStyle name="Percent 11 2 3" xfId="30812" xr:uid="{837D82D3-0505-428E-90FB-3CE5B9737D3F}"/>
    <cellStyle name="Percent 11 2_(1a) Quarterly" xfId="30813" xr:uid="{85F01E10-B01E-4F56-BBF5-39FD02450C61}"/>
    <cellStyle name="Percent 11 3" xfId="30814" xr:uid="{AFB6796C-E69A-4CC6-927E-E2EFF2E329DE}"/>
    <cellStyle name="Percent 11 3 2" xfId="30815" xr:uid="{577AA923-00A0-4476-879D-3A64BF0DB993}"/>
    <cellStyle name="Percent 11 3_(5a) Budget Volume &amp; Price" xfId="30816" xr:uid="{370B6C0C-6E6F-4CF8-AEBB-68CBD2C9C29C}"/>
    <cellStyle name="Percent 11 4" xfId="30817" xr:uid="{A9427E81-EB8E-4017-BF68-52CEE624B126}"/>
    <cellStyle name="Percent 11_(1) Control" xfId="30818" xr:uid="{1C8F24B4-7E80-4F20-A3D7-F5775F9FF002}"/>
    <cellStyle name="Percent 12" xfId="30819" xr:uid="{A1C9DEE4-0ABF-4A4F-A4FC-C4A8F951D68C}"/>
    <cellStyle name="Percent 12 2" xfId="30820" xr:uid="{C37F9D2F-0F0E-4300-BCFB-7EA41CB8870A}"/>
    <cellStyle name="Percent 12 3" xfId="30821" xr:uid="{DC78C9D0-3FE8-44CD-8AE0-F5B5C8751587}"/>
    <cellStyle name="Percent 12_(5a) Budget Volume &amp; Price" xfId="30822" xr:uid="{0400F96B-34D1-4C34-8521-DF5A1301E89F}"/>
    <cellStyle name="Percent 13" xfId="30823" xr:uid="{30EED440-C3F4-4AA5-AFC2-96811005D66A}"/>
    <cellStyle name="Percent 13 2" xfId="30824" xr:uid="{B1545EF4-DCAA-4779-B0C8-2BF98B9D4D6B}"/>
    <cellStyle name="Percent 13 2 2" xfId="30825" xr:uid="{3A7DBBB6-AD08-4E41-A1A9-2B89139C8E94}"/>
    <cellStyle name="Percent 13 2_(5a) Budget Volume &amp; Price" xfId="30826" xr:uid="{E22C2A75-E7AC-431C-8A04-83BE8C7CFA6C}"/>
    <cellStyle name="Percent 13 3" xfId="30827" xr:uid="{99F21627-301E-4389-932B-1F80CB766615}"/>
    <cellStyle name="Percent 13_(1) Control" xfId="30828" xr:uid="{ABA087E2-29B7-40EA-AC3D-A0E1465CE7D4}"/>
    <cellStyle name="Percent 14" xfId="30829" xr:uid="{19791FD7-50F3-44D1-9F51-78BF34312ABA}"/>
    <cellStyle name="Percent 14 2" xfId="30830" xr:uid="{5DF265F3-F6F1-4AC9-A803-0ACD87BE260E}"/>
    <cellStyle name="Percent 14 3" xfId="30831" xr:uid="{E53C62C3-69B2-47F6-9DB2-4B8DB97098F8}"/>
    <cellStyle name="Percent 14_(5a) Budget Volume &amp; Price" xfId="30832" xr:uid="{F1356201-895F-4A0C-8ECA-BD1AE313D92D}"/>
    <cellStyle name="Percent 15" xfId="30833" xr:uid="{6AF448C4-3906-44F9-AD83-1FF10D5179A1}"/>
    <cellStyle name="Percent 15 2" xfId="30834" xr:uid="{1A41717B-CB70-4325-9C5C-979CA841E7A4}"/>
    <cellStyle name="Percent 15 2 2" xfId="30835" xr:uid="{46BEDA36-D5EE-4667-8ED6-F5CB7D0C2DC5}"/>
    <cellStyle name="Percent 15 2_PP" xfId="30836" xr:uid="{C9EF2E03-C358-4276-8C0F-FC64A0ECF888}"/>
    <cellStyle name="Percent 15 3" xfId="30837" xr:uid="{DB6B1AE3-F26D-434B-AC46-24C6E62F17FC}"/>
    <cellStyle name="Percent 15 3 2" xfId="30838" xr:uid="{8ED9B309-A45E-4362-A08C-4981AB359C39}"/>
    <cellStyle name="Percent 15 3_BS Tracker - Hydro" xfId="30839" xr:uid="{FCE8F392-7A48-43A6-8C73-102D04BE17BC}"/>
    <cellStyle name="Percent 15 4" xfId="30840" xr:uid="{45AAAFE3-11F7-431E-8090-CD8607C3DB3E}"/>
    <cellStyle name="Percent 15_(1a) Quarterly" xfId="30841" xr:uid="{8C53332B-9693-4ADF-9C87-2E83D57791C5}"/>
    <cellStyle name="Percent 16" xfId="30842" xr:uid="{236ED075-9F9C-4287-9719-168AFDD2C3DD}"/>
    <cellStyle name="Percent 16 2" xfId="30843" xr:uid="{638F84EE-BB89-4F7D-929A-6FDE5B3E040A}"/>
    <cellStyle name="Percent 16_PP" xfId="30844" xr:uid="{F77B2827-D9F1-4186-BCE2-245C8E37DC00}"/>
    <cellStyle name="Percent 17" xfId="30845" xr:uid="{073F18BE-CC29-4D02-AC29-DBB5F6274F55}"/>
    <cellStyle name="Percent 17 2" xfId="30846" xr:uid="{A2652BCD-CB52-4103-BD7D-C2C0BBBF58B8}"/>
    <cellStyle name="Percent 17_PP" xfId="30847" xr:uid="{B6EAACEE-9526-45DD-ACC1-24C82157CDD2}"/>
    <cellStyle name="Percent 18" xfId="30848" xr:uid="{C3ADBBCD-80AA-43DD-8339-6DD9E1BD5F7F}"/>
    <cellStyle name="Percent 18 2" xfId="30849" xr:uid="{7F889523-54E3-4183-9332-EFB83BDFBBBE}"/>
    <cellStyle name="Percent 18_PP" xfId="30850" xr:uid="{AC4221D8-488A-4AAA-B0A5-1AC739837C82}"/>
    <cellStyle name="Percent 19" xfId="30851" xr:uid="{8D3F6DEC-E8CB-4FFE-A0C5-38DA6B65BC55}"/>
    <cellStyle name="Percent 19 2" xfId="30852" xr:uid="{1BBA4FA1-1410-4D77-B5FB-3DE7BA87D397}"/>
    <cellStyle name="Percent 19_PP" xfId="30853" xr:uid="{E3538DFC-26B3-48B8-9700-B76D6C3502B9}"/>
    <cellStyle name="Percent 2" xfId="148" xr:uid="{00000000-0005-0000-0000-0000B4000000}"/>
    <cellStyle name="Percent 2 10" xfId="30854" xr:uid="{7103183B-61C9-46FD-8939-623966A54123}"/>
    <cellStyle name="Percent 2 11" xfId="30855" xr:uid="{0A50B421-B991-4025-A4D0-0BB2B99AA21E}"/>
    <cellStyle name="Percent 2 2" xfId="30856" xr:uid="{C9E2BDB7-01BD-42DE-BBA6-A94CC5190250}"/>
    <cellStyle name="Percent 2 2 2" xfId="30857" xr:uid="{07FB4B20-F3F5-491A-8C6D-73DBD7A662B5}"/>
    <cellStyle name="Percent 2 2 2 2" xfId="30858" xr:uid="{5FE6936B-0DE0-432D-A495-31BB0CBE3D44}"/>
    <cellStyle name="Percent 2 2 2_(5a) Budget Volume &amp; Price" xfId="30859" xr:uid="{1B9B470D-6468-485D-AB46-78CCF31325DB}"/>
    <cellStyle name="Percent 2 2 3" xfId="30860" xr:uid="{18B73D5E-0143-4A96-9C82-09FE76C94ACA}"/>
    <cellStyle name="Percent 2 2 3 2" xfId="30861" xr:uid="{87CFBCCF-1B7F-4D4A-8848-FC67E44C2816}"/>
    <cellStyle name="Percent 2 2 3 3" xfId="30862" xr:uid="{C92A4394-A345-4F9D-A2D1-F8929CB768C9}"/>
    <cellStyle name="Percent 2 2 3_(5a) Budget Volume &amp; Price" xfId="30863" xr:uid="{735C5FF4-9A34-4230-86D7-C28E1773C778}"/>
    <cellStyle name="Percent 2 2 4" xfId="30864" xr:uid="{D6C75985-7563-4F21-93BE-5EF032368986}"/>
    <cellStyle name="Percent 2 2 4 2" xfId="30865" xr:uid="{425CDFC1-837B-4100-81F2-EEC9A5F6BA06}"/>
    <cellStyle name="Percent 2 2 4 3" xfId="30866" xr:uid="{4EF52F56-AC51-453A-B962-CD9ED5EBFE21}"/>
    <cellStyle name="Percent 2 2 4_(1a) Income Statement YTD" xfId="30867" xr:uid="{B2176148-0FF2-4784-A08F-84D83C08DF94}"/>
    <cellStyle name="Percent 2 2 5" xfId="30868" xr:uid="{721F2529-F641-422C-A372-4B9A584550EA}"/>
    <cellStyle name="Percent 2 2 6" xfId="30869" xr:uid="{F648985A-BE0D-4930-BA48-F75AAD48123D}"/>
    <cellStyle name="Percent 2 2_(1) Control" xfId="30870" xr:uid="{229D45B2-8046-4FE3-81BB-73DCD8801997}"/>
    <cellStyle name="Percent 2 3" xfId="30871" xr:uid="{7A9D5EB0-3F11-4696-8C10-96EC3A773813}"/>
    <cellStyle name="Percent 2 3 2" xfId="30872" xr:uid="{39260445-1CA1-4FF7-8D08-710D0696D73A}"/>
    <cellStyle name="Percent 2 3 2 2" xfId="30873" xr:uid="{62B8A375-D07C-4B6C-8BF8-0FCE2BFEB1D6}"/>
    <cellStyle name="Percent 2 3 2_Graph &amp; YOY Variance" xfId="30874" xr:uid="{CBDDB0E1-8031-41D5-9B4C-5B798B5D6B12}"/>
    <cellStyle name="Percent 2 3 3" xfId="30875" xr:uid="{DEEDDCCD-B379-45B3-8127-1A3F3DF344A5}"/>
    <cellStyle name="Percent 2 3 4" xfId="30876" xr:uid="{C4A1A2F7-0591-4F17-8A42-D0FC80111AD8}"/>
    <cellStyle name="Percent 2 3_(1a) Income Statement YTD" xfId="30877" xr:uid="{02A0EBE7-E007-4683-956E-AAAC7C3DE624}"/>
    <cellStyle name="Percent 2 4" xfId="30878" xr:uid="{E2B5B807-868C-46A7-9558-B23ECA79FAD3}"/>
    <cellStyle name="Percent 2 4 2" xfId="30879" xr:uid="{007E265C-FCF0-47BA-8E56-7F24DC5BB5C9}"/>
    <cellStyle name="Percent 2 4 2 2" xfId="30880" xr:uid="{20EE7A67-E47D-46F8-A5C3-1AA70C1A75B6}"/>
    <cellStyle name="Percent 2 4 2 2 2" xfId="30881" xr:uid="{B01E2186-5867-4D5A-997C-2739012C1014}"/>
    <cellStyle name="Percent 2 4 2 3" xfId="30882" xr:uid="{F299A133-3CCB-4B81-A9AD-B1FDFDF51EBD}"/>
    <cellStyle name="Percent 2 4 2 3 2" xfId="30883" xr:uid="{82D0FF1C-CA23-4528-902A-9CB2EBAF68D1}"/>
    <cellStyle name="Percent 2 4 2 4" xfId="30884" xr:uid="{E157ABDD-101E-4704-B555-D92487E302D0}"/>
    <cellStyle name="Percent 2 4 2_PP" xfId="30885" xr:uid="{50D79098-2FC4-49D8-A08A-0F6D0055258B}"/>
    <cellStyle name="Percent 2 4 3" xfId="30886" xr:uid="{4A4822ED-D7ED-4F69-85D4-DEA12C8188DD}"/>
    <cellStyle name="Percent 2 4 3 2" xfId="30887" xr:uid="{CEC293D9-6824-480A-AE07-34646291C701}"/>
    <cellStyle name="Percent 2 4 4" xfId="30888" xr:uid="{D44B335B-87D3-4447-A681-E3854B3ABAD8}"/>
    <cellStyle name="Percent 2 4 4 2" xfId="30889" xr:uid="{B6A4D1A0-5BCE-4622-B4D5-782195B67AD0}"/>
    <cellStyle name="Percent 2 4 5" xfId="30890" xr:uid="{60EC0E5D-BC27-4FAD-8566-7A64C9207EC7}"/>
    <cellStyle name="Percent 2 4_(1) Income Statement" xfId="30891" xr:uid="{4A3539F4-2CDE-4A2B-84B8-9C369023B07B}"/>
    <cellStyle name="Percent 2 5" xfId="30892" xr:uid="{7479DED5-9B88-4597-B8A3-72FB39F4B1E8}"/>
    <cellStyle name="Percent 2 5 2" xfId="30893" xr:uid="{7A9772BB-C55D-4A78-B16D-704DAFE2E109}"/>
    <cellStyle name="Percent 2 5 3" xfId="30894" xr:uid="{DCE87A78-F80D-4B51-B217-37154E9A5B11}"/>
    <cellStyle name="Percent 2 5_(5a) Budget Volume &amp; Price" xfId="30895" xr:uid="{6DE6CE16-9109-4C30-83BF-EE18AD077B9C}"/>
    <cellStyle name="Percent 2 6" xfId="30896" xr:uid="{5624656C-2FDA-47B7-92B9-D559C0E87BBD}"/>
    <cellStyle name="Percent 2 6 2" xfId="30897" xr:uid="{2AD14F47-108C-4CF2-AFF5-0B1FB08D2552}"/>
    <cellStyle name="Percent 2 6_Graph &amp; YOY Variance" xfId="30898" xr:uid="{7ED06D55-7D7C-4329-B923-77BE32D59675}"/>
    <cellStyle name="Percent 2 7" xfId="30899" xr:uid="{CB56CE8D-81F3-4E4D-92D7-66B70B8FFB70}"/>
    <cellStyle name="Percent 2 7 2" xfId="30900" xr:uid="{A4CF56FB-5A96-4686-A379-37CDACA0474D}"/>
    <cellStyle name="Percent 2 7 3" xfId="30901" xr:uid="{FD6B947E-56C1-4D13-B376-DA3A02029F78}"/>
    <cellStyle name="Percent 2 7_O&amp;M &amp; CPI" xfId="30902" xr:uid="{C3A1A0E4-89FF-414A-B78C-82FD294262DE}"/>
    <cellStyle name="Percent 2 8" xfId="30903" xr:uid="{51FA158C-7443-4604-B045-85422D389A42}"/>
    <cellStyle name="Percent 2 8 2" xfId="30904" xr:uid="{9CF142BE-7A02-438E-A65C-301B8176A119}"/>
    <cellStyle name="Percent 2 8_PP" xfId="30905" xr:uid="{678DF0AA-5D3F-4870-812D-63A404DC26AD}"/>
    <cellStyle name="Percent 2 9" xfId="30906" xr:uid="{7B2571E0-0DC0-4237-A6B5-FA3FDE17E138}"/>
    <cellStyle name="Percent 2_(1) Control" xfId="30907" xr:uid="{C53731AD-D224-4855-85F1-9D5E47CD99D3}"/>
    <cellStyle name="Percent 20" xfId="30908" xr:uid="{4887B9BC-07B2-4882-ADB3-7989FBC70CB6}"/>
    <cellStyle name="Percent 20 2" xfId="30909" xr:uid="{1369DB52-C58C-4EED-9075-4C8FD4032955}"/>
    <cellStyle name="Percent 20_PP" xfId="30910" xr:uid="{52BDAF62-D014-48CB-AADD-824E8693F244}"/>
    <cellStyle name="Percent 21" xfId="30911" xr:uid="{E8314293-9B41-4C2D-B6AB-64A35C02C48F}"/>
    <cellStyle name="Percent 21 2" xfId="30912" xr:uid="{C9F67C9C-DC2F-4D61-96AC-02354ADEB893}"/>
    <cellStyle name="Percent 21_PP" xfId="30913" xr:uid="{63878997-1B5D-4BE6-891A-289ABF91DE17}"/>
    <cellStyle name="Percent 22" xfId="30914" xr:uid="{34344F90-BB7B-4208-B309-1F9ECE0382E8}"/>
    <cellStyle name="Percent 22 2" xfId="30915" xr:uid="{F982D0A1-8F93-407D-8616-BE786D21E482}"/>
    <cellStyle name="Percent 22_PP" xfId="30916" xr:uid="{791825A0-2BF1-4DF1-A261-A1AE8FF147A6}"/>
    <cellStyle name="Percent 23" xfId="30917" xr:uid="{7BF2DF65-0260-4694-965B-5FFADF164032}"/>
    <cellStyle name="Percent 23 2" xfId="30918" xr:uid="{71B8324D-0218-41C8-8C01-16C0D64BCB84}"/>
    <cellStyle name="Percent 23_PP" xfId="30919" xr:uid="{AABFF90C-AA52-44DC-9B95-FC66B9196A0A}"/>
    <cellStyle name="Percent 24" xfId="30920" xr:uid="{F86FCE22-4018-40E8-8188-C555A2B0FDDA}"/>
    <cellStyle name="Percent 24 2" xfId="30921" xr:uid="{59C22AC8-8D0F-4EBF-A7FA-8F78E8B119E4}"/>
    <cellStyle name="Percent 24_PP" xfId="30922" xr:uid="{DF4E0E58-B17C-4615-9438-F789ED557D90}"/>
    <cellStyle name="Percent 25" xfId="30923" xr:uid="{88A56F15-2E07-4A9B-8049-E630B65363D8}"/>
    <cellStyle name="Percent 25 2" xfId="30924" xr:uid="{7753CDB0-7896-45E5-BCF9-172CA0922263}"/>
    <cellStyle name="Percent 25_PP" xfId="30925" xr:uid="{9745617A-BBFA-46C9-B30D-C56119F3AEEB}"/>
    <cellStyle name="Percent 26" xfId="30926" xr:uid="{F397C5C7-8C54-4F59-A7D7-57096BB8CF40}"/>
    <cellStyle name="Percent 26 2" xfId="30927" xr:uid="{941406FB-C075-4715-9D62-7FB2670A4937}"/>
    <cellStyle name="Percent 26_PP" xfId="30928" xr:uid="{64339370-79E0-4AD2-B2F2-6BC7C63E2D3B}"/>
    <cellStyle name="Percent 27" xfId="30929" xr:uid="{6CC2471F-AE8E-4938-B471-C8333378298B}"/>
    <cellStyle name="Percent 27 2" xfId="30930" xr:uid="{EDB4717C-5135-4AFA-8371-C65C6D69F404}"/>
    <cellStyle name="Percent 27_PP" xfId="30931" xr:uid="{3A5405F8-9AC7-4E66-9559-5E2FF6B2A2BF}"/>
    <cellStyle name="Percent 28" xfId="30932" xr:uid="{7AE9419A-EFEE-4FA2-939A-810EB95F05E6}"/>
    <cellStyle name="Percent 28 2" xfId="30933" xr:uid="{31AB0587-A244-45B0-9DE7-993AC87B5635}"/>
    <cellStyle name="Percent 28_PP" xfId="30934" xr:uid="{6F78A038-B328-4480-A2F7-271907DED653}"/>
    <cellStyle name="Percent 29" xfId="30935" xr:uid="{9998FE39-8A46-4EE2-8448-40B7FCA96391}"/>
    <cellStyle name="Percent 29 2" xfId="30936" xr:uid="{C57FC879-AB67-4C34-9E78-FBB791401BDE}"/>
    <cellStyle name="Percent 29_PP" xfId="30937" xr:uid="{52D62450-A58C-4020-B03C-03DA9A221296}"/>
    <cellStyle name="Percent 3" xfId="149" xr:uid="{00000000-0005-0000-0000-0000B5000000}"/>
    <cellStyle name="Percent 3 10" xfId="30938" xr:uid="{B8F69915-1F99-4FD3-AA7F-5BB881A3C10F}"/>
    <cellStyle name="Percent 3 11" xfId="30939" xr:uid="{78ABDCB7-F8C4-44FD-AAB8-73BD04AE813A}"/>
    <cellStyle name="Percent 3 2" xfId="150" xr:uid="{00000000-0005-0000-0000-0000B6000000}"/>
    <cellStyle name="Percent 3 2 2" xfId="30940" xr:uid="{4925C635-AE22-40A9-8855-54EECEC040EA}"/>
    <cellStyle name="Percent 3 2 2 2" xfId="30941" xr:uid="{B80C4E43-DDB6-4B11-99B8-CFB9EE624D75}"/>
    <cellStyle name="Percent 3 2 2 2 2" xfId="30942" xr:uid="{2C30EFB8-96AF-45B5-8321-BE459075BDAA}"/>
    <cellStyle name="Percent 3 2 2 2 2 2" xfId="30943" xr:uid="{6822FFA5-A7C1-4BB3-8394-46C8B51DA9BE}"/>
    <cellStyle name="Percent 3 2 2 2 3" xfId="30944" xr:uid="{E4652436-A0CA-4867-9A04-6FA3A19B84CB}"/>
    <cellStyle name="Percent 3 2 2 2 3 2" xfId="30945" xr:uid="{10E15C53-A2F0-460D-B661-AEBD53E46A6E}"/>
    <cellStyle name="Percent 3 2 2 2 4" xfId="30946" xr:uid="{4F8067B1-3C69-4A7E-AE2D-4163DA963F76}"/>
    <cellStyle name="Percent 3 2 2 2_PP" xfId="30947" xr:uid="{ABF7A140-50C6-4B26-9A5E-8A3335B356E9}"/>
    <cellStyle name="Percent 3 2 2 3" xfId="30948" xr:uid="{AE1692C7-6596-4795-A765-5DB5CA0C63D7}"/>
    <cellStyle name="Percent 3 2 2_(1a) Quarterly" xfId="30949" xr:uid="{ADFCB8DD-990C-4A98-BC44-4D2778C79ABB}"/>
    <cellStyle name="Percent 3 2 3" xfId="30950" xr:uid="{D28731B3-F290-4AA7-BFCE-A530E6F2F401}"/>
    <cellStyle name="Percent 3 2 3 2" xfId="30951" xr:uid="{1241E56C-B8BD-43E5-9CA3-4AFFBEFF25A2}"/>
    <cellStyle name="Percent 3 2 3 3" xfId="30952" xr:uid="{31B8FF25-1E21-47C3-8B41-547074B8CF18}"/>
    <cellStyle name="Percent 3 2 3_(5a) Budget Volume &amp; Price" xfId="30953" xr:uid="{C518DA04-29F3-4385-81D3-E069C13374FD}"/>
    <cellStyle name="Percent 3 2 4" xfId="30954" xr:uid="{D6FA07B8-89CA-47D3-9FEC-37475BB4FD91}"/>
    <cellStyle name="Percent 3 2 4 2" xfId="30955" xr:uid="{9ABAF83C-9BF5-4ABB-9809-1732F73CA513}"/>
    <cellStyle name="Percent 3 2 4 2 2" xfId="30956" xr:uid="{205EAFDD-DFE7-47FB-AF8E-823391C1288C}"/>
    <cellStyle name="Percent 3 2 4 3" xfId="30957" xr:uid="{F6FBA952-4911-4E3C-84B1-3ED810A60471}"/>
    <cellStyle name="Percent 3 2 4 3 2" xfId="30958" xr:uid="{76E8E980-0F21-4CED-8DA5-CAEA88C954AE}"/>
    <cellStyle name="Percent 3 2 4 4" xfId="30959" xr:uid="{ED637BDF-0FD9-4A8E-9C52-0CB1EE12B15B}"/>
    <cellStyle name="Percent 3 2 4_(5a) Budget Volume &amp; Price" xfId="30960" xr:uid="{FA24BFBF-F76B-4499-8D9F-0A1E0E2E8E51}"/>
    <cellStyle name="Percent 3 2 5" xfId="30961" xr:uid="{6BDB0CF4-7327-4D47-8D86-9E46D2484188}"/>
    <cellStyle name="Percent 3 2 6" xfId="30962" xr:uid="{6BAF0712-6197-404B-A35C-3599B981C6D7}"/>
    <cellStyle name="Percent 3 2 7" xfId="30963" xr:uid="{2A0CE7FC-F4ED-4907-86CD-49A05F5FD191}"/>
    <cellStyle name="Percent 3 2_(1) Control" xfId="30964" xr:uid="{04090F24-D3DA-49AF-905E-290F4FDAC226}"/>
    <cellStyle name="Percent 3 3" xfId="30965" xr:uid="{AE1D2715-C9F5-4ED3-8F5C-6D0FF6B5729C}"/>
    <cellStyle name="Percent 3 3 2" xfId="30966" xr:uid="{2B2E8B22-7BF1-4E0F-B7F7-5A057A817F84}"/>
    <cellStyle name="Percent 3 3 2 2" xfId="30967" xr:uid="{C858BE91-50FB-4F3B-9068-8A6F7A43E058}"/>
    <cellStyle name="Percent 3 3 2 2 2" xfId="30968" xr:uid="{08E2C1AD-B217-4959-A661-BCD3651DB5DF}"/>
    <cellStyle name="Percent 3 3 2 3" xfId="30969" xr:uid="{6D5D379B-AC18-468F-B18C-4D4F53D02F94}"/>
    <cellStyle name="Percent 3 3 2 3 2" xfId="30970" xr:uid="{F027ADEF-643C-4779-853C-BC3DD15F99EF}"/>
    <cellStyle name="Percent 3 3 2 4" xfId="30971" xr:uid="{835FE369-A302-4421-9202-D4C3C94F3881}"/>
    <cellStyle name="Percent 3 3 2_(5a) Budget Volume &amp; Price" xfId="30972" xr:uid="{42810BF5-011A-4630-9CFB-288A83274889}"/>
    <cellStyle name="Percent 3 3 3" xfId="30973" xr:uid="{44DCC034-4406-4C45-8878-8DF0E9920C9F}"/>
    <cellStyle name="Percent 3 3 3 2" xfId="30974" xr:uid="{5DBB4918-5101-4365-B0EE-D99727692641}"/>
    <cellStyle name="Percent 3 3 3 2 2" xfId="30975" xr:uid="{8354653C-8BD9-4F4C-A999-AE5745F92C6E}"/>
    <cellStyle name="Percent 3 3 3 3" xfId="30976" xr:uid="{E24F67C5-0E72-4836-8294-F069BF43153B}"/>
    <cellStyle name="Percent 3 3 3 3 2" xfId="30977" xr:uid="{4BC57A97-EB8A-4825-A1A3-E11DFB6971E5}"/>
    <cellStyle name="Percent 3 3 3 4" xfId="30978" xr:uid="{7446CC9C-E26E-40E4-91B8-F4F7258906D6}"/>
    <cellStyle name="Percent 3 3 3_PP" xfId="30979" xr:uid="{8666AD17-8665-479F-AA59-739F2718BF55}"/>
    <cellStyle name="Percent 3 3 4" xfId="30980" xr:uid="{C75AB8A6-0F7E-43A4-BE31-A91617985843}"/>
    <cellStyle name="Percent 3 3 5" xfId="30981" xr:uid="{3E0B5570-0B47-4917-B3AC-F61F7D953653}"/>
    <cellStyle name="Percent 3 3_(1) Control" xfId="30982" xr:uid="{AC972E46-2C19-4B9E-A000-0298FAF25F64}"/>
    <cellStyle name="Percent 3 4" xfId="30983" xr:uid="{CFAB7F28-812C-46D9-9598-8DF83C79386D}"/>
    <cellStyle name="Percent 3 4 2" xfId="30984" xr:uid="{B2BC2545-C414-464E-8066-C7A18F12A9C1}"/>
    <cellStyle name="Percent 3 4 2 2" xfId="30985" xr:uid="{CCF20F0A-DD5C-4A6C-BE94-FB25098CD2F6}"/>
    <cellStyle name="Percent 3 4 2 2 2" xfId="30986" xr:uid="{33B6CA2B-CCCA-4EC1-9587-1AA9A12B5AA5}"/>
    <cellStyle name="Percent 3 4 2 3" xfId="30987" xr:uid="{9044B6B2-C18D-41B8-B2A5-E782DA7E4BAD}"/>
    <cellStyle name="Percent 3 4 2 3 2" xfId="30988" xr:uid="{29618A7C-0883-49D9-A25D-CF85B75D2B70}"/>
    <cellStyle name="Percent 3 4 2 4" xfId="30989" xr:uid="{580B68C7-601F-40D8-9F30-16B4ABF1AE15}"/>
    <cellStyle name="Percent 3 4 2_(5a) Budget Volume &amp; Price" xfId="30990" xr:uid="{C80FA04C-C331-4C18-ACA4-3D94781D3CA2}"/>
    <cellStyle name="Percent 3 4 3" xfId="30991" xr:uid="{8520E156-52FC-419F-A35C-891815CAC921}"/>
    <cellStyle name="Percent 3 4 3 2" xfId="30992" xr:uid="{A8047E68-CE8B-48E4-B3EA-AF1D4EC19CD2}"/>
    <cellStyle name="Percent 3 4 3 2 2" xfId="30993" xr:uid="{61013CBB-A997-4D05-98CA-5F2E2F1F7972}"/>
    <cellStyle name="Percent 3 4 3 3" xfId="30994" xr:uid="{D3BF6F2A-ACBA-47D4-80EF-E1E6B855369B}"/>
    <cellStyle name="Percent 3 4 3 3 2" xfId="30995" xr:uid="{9B7E8DDC-5A23-4855-BF5B-2B82C58256EE}"/>
    <cellStyle name="Percent 3 4 3 4" xfId="30996" xr:uid="{E6F2412E-A375-4A84-BBD8-56B0428B151C}"/>
    <cellStyle name="Percent 3 4 3_PP" xfId="30997" xr:uid="{ECE15AE6-43EE-42FD-B55D-2B47C530B352}"/>
    <cellStyle name="Percent 3 4 4" xfId="30998" xr:uid="{73BF2F38-EB41-43AE-A124-6F9A8A16B008}"/>
    <cellStyle name="Percent 3 4 4 2" xfId="30999" xr:uid="{CEE2E91A-7AFC-4203-8459-9FA817C406B8}"/>
    <cellStyle name="Percent 3 4 5" xfId="31000" xr:uid="{4E5A921F-41FD-4FF7-A989-D5A41671BB72}"/>
    <cellStyle name="Percent 3 4 5 2" xfId="31001" xr:uid="{D91623DD-A3CA-4E3E-8416-A13BBC865CB4}"/>
    <cellStyle name="Percent 3 4 6" xfId="31002" xr:uid="{C9AA806E-C2A8-4FE8-87E5-F186C545D797}"/>
    <cellStyle name="Percent 3 4_(1a) Quarterly" xfId="31003" xr:uid="{B15A6C88-AEB0-4F04-B301-24B012092DA6}"/>
    <cellStyle name="Percent 3 5" xfId="31004" xr:uid="{59771F3F-5E24-4DDD-B9CE-8D5C270B74A4}"/>
    <cellStyle name="Percent 3 5 2" xfId="31005" xr:uid="{4BE0A3E3-0606-47D1-82BE-71D4BEF38E4F}"/>
    <cellStyle name="Percent 3 5 2 2" xfId="31006" xr:uid="{33BE1B53-FB07-4A95-BF59-AEE490E7F5ED}"/>
    <cellStyle name="Percent 3 5 2 2 2" xfId="31007" xr:uid="{2CEBA7B2-103B-46BE-BF92-17F6AE2C896E}"/>
    <cellStyle name="Percent 3 5 2 3" xfId="31008" xr:uid="{E029675E-1D39-4D25-B162-45D016367619}"/>
    <cellStyle name="Percent 3 5 2 3 2" xfId="31009" xr:uid="{F32795BF-7261-420E-8A03-D19503C477D9}"/>
    <cellStyle name="Percent 3 5 2 4" xfId="31010" xr:uid="{510AC6AF-7ED3-4E05-BF4B-B7048C27BB59}"/>
    <cellStyle name="Percent 3 5 2_PP" xfId="31011" xr:uid="{0F712911-1659-48E9-A56F-7ED60153EF4E}"/>
    <cellStyle name="Percent 3 5 3" xfId="31012" xr:uid="{F495A614-8045-42B5-A490-B7F49402A6A8}"/>
    <cellStyle name="Percent 3 5 3 2" xfId="31013" xr:uid="{74DF5EC1-63C5-4916-8951-B3D6A701AAA4}"/>
    <cellStyle name="Percent 3 5 3 2 2" xfId="31014" xr:uid="{1188B253-9C43-4AC3-97C3-69D099479EEC}"/>
    <cellStyle name="Percent 3 5 3 3" xfId="31015" xr:uid="{37667527-09FE-4A91-A31B-E51AF5108A62}"/>
    <cellStyle name="Percent 3 5 3 3 2" xfId="31016" xr:uid="{9F740A5E-67F3-4E2E-BE65-4E10A65AF20B}"/>
    <cellStyle name="Percent 3 5 3 4" xfId="31017" xr:uid="{4E10C9C9-7BA8-451A-B965-A8A146FE0C1E}"/>
    <cellStyle name="Percent 3 5 3_PP" xfId="31018" xr:uid="{BE20E238-0411-4860-AD63-9FC7A9E379CA}"/>
    <cellStyle name="Percent 3 5 4" xfId="31019" xr:uid="{11C0E84F-FF44-4E2D-907F-CCEADB7C7FD6}"/>
    <cellStyle name="Percent 3 5 4 2" xfId="31020" xr:uid="{36604879-A2BC-47F6-A530-BB8F6EB4D6BD}"/>
    <cellStyle name="Percent 3 5 5" xfId="31021" xr:uid="{C9F13AE7-9F22-4857-8F7A-25AFF78DAC90}"/>
    <cellStyle name="Percent 3 5 5 2" xfId="31022" xr:uid="{97EDC280-4F72-40DF-89F6-638F040A00BD}"/>
    <cellStyle name="Percent 3 5 6" xfId="31023" xr:uid="{54FDADC2-8B46-4EE2-8A43-CCE5D709AA35}"/>
    <cellStyle name="Percent 3 5_(1a) Quarterly" xfId="31024" xr:uid="{6FD7035E-203F-4D97-A7AE-08AD6A855158}"/>
    <cellStyle name="Percent 3 6" xfId="31025" xr:uid="{4A7789AD-ED03-426D-A4E2-2F6E27EDD04E}"/>
    <cellStyle name="Percent 3 6 2" xfId="31026" xr:uid="{5FCD1F8C-62DC-405B-849C-825FF9CCD3AB}"/>
    <cellStyle name="Percent 3 6_PP" xfId="31027" xr:uid="{7E3B103F-5F7B-455B-9C2E-0A95E6B52088}"/>
    <cellStyle name="Percent 3 7" xfId="31028" xr:uid="{EDBFD9BD-32FC-424B-8671-76AC1986AC94}"/>
    <cellStyle name="Percent 3 7 2" xfId="31029" xr:uid="{46677C12-137D-4E37-8FEB-87D36D8E19FF}"/>
    <cellStyle name="Percent 3 7_PP" xfId="31030" xr:uid="{17C82473-8DA7-4BBA-91AA-323EF6950F24}"/>
    <cellStyle name="Percent 3 8" xfId="31031" xr:uid="{94ADB1F8-4C5D-44E3-93D9-F226FCA06D00}"/>
    <cellStyle name="Percent 3 8 2" xfId="31032" xr:uid="{9B06E4C2-ED7B-4B39-9366-C5A87E05600B}"/>
    <cellStyle name="Percent 3 8_PP" xfId="31033" xr:uid="{0C0BFC73-6AFA-4031-8B4B-67EFD3AD2278}"/>
    <cellStyle name="Percent 3 9" xfId="31034" xr:uid="{04BB3BD8-5FE5-455B-BCF9-D1F1B161084A}"/>
    <cellStyle name="Percent 3_(1) Control" xfId="31035" xr:uid="{D36EBB64-C96F-4828-A629-BA4F43E1839F}"/>
    <cellStyle name="Percent 30" xfId="31036" xr:uid="{A0DDE46D-D65C-4D25-9B3E-F5570671D803}"/>
    <cellStyle name="Percent 30 2" xfId="31037" xr:uid="{3093A676-F85C-43F5-844C-778B3C603948}"/>
    <cellStyle name="Percent 30_PP" xfId="31038" xr:uid="{F5FBCF8F-7A0D-4E97-BF39-36D2436B89F6}"/>
    <cellStyle name="Percent 31" xfId="31039" xr:uid="{E5984516-1094-45A4-B158-E9137E0F35E2}"/>
    <cellStyle name="Percent 31 2" xfId="31040" xr:uid="{0CFD7FF8-DEF1-4674-BC3E-9D5C92058BCB}"/>
    <cellStyle name="Percent 31_PP" xfId="31041" xr:uid="{9287EB23-0848-41BA-A09C-4E945D5DE89A}"/>
    <cellStyle name="Percent 32" xfId="31042" xr:uid="{B8BCD401-4981-42B5-B8A2-5DF0A0025C0A}"/>
    <cellStyle name="Percent 32 2" xfId="31043" xr:uid="{44BF4883-E7FC-4618-B5FC-55BE043F539E}"/>
    <cellStyle name="Percent 32_PP" xfId="31044" xr:uid="{09A6676C-78A9-4A61-830D-688A4DFF4F75}"/>
    <cellStyle name="Percent 33" xfId="31045" xr:uid="{39895F25-1BCD-475E-8DC9-96D6C6AE8C3E}"/>
    <cellStyle name="Percent 33 2" xfId="31046" xr:uid="{F44FEA0B-4FD7-4150-828A-3D8CB87E7040}"/>
    <cellStyle name="Percent 33_PP" xfId="31047" xr:uid="{7375EAC4-A3D6-429E-85BB-AFC1DE6AB543}"/>
    <cellStyle name="Percent 34" xfId="31048" xr:uid="{20DC477A-3912-4601-834E-5A78C44BFC29}"/>
    <cellStyle name="Percent 34 2" xfId="31049" xr:uid="{5B8280EE-2C3D-40E9-BCE8-3400E251EE24}"/>
    <cellStyle name="Percent 34_PP" xfId="31050" xr:uid="{3B7E979D-C0E5-4ED1-9EBC-ED0FDB6A43B8}"/>
    <cellStyle name="Percent 35" xfId="31051" xr:uid="{F0C59A25-E58E-4433-999B-EC6A09978FDE}"/>
    <cellStyle name="Percent 35 2" xfId="31052" xr:uid="{1C7EE9CF-19BE-4B7B-BFB4-3807400D00BE}"/>
    <cellStyle name="Percent 35_PP" xfId="31053" xr:uid="{DF12A2D9-0126-4D23-8AC2-43CEEB25F200}"/>
    <cellStyle name="Percent 36" xfId="31054" xr:uid="{02A9A0C1-36E9-4284-9A5D-CB6B889C14D0}"/>
    <cellStyle name="Percent 36 2" xfId="31055" xr:uid="{4059468C-C919-4C5F-BFFC-110059D5C75E}"/>
    <cellStyle name="Percent 36_PP" xfId="31056" xr:uid="{5701D678-A796-47DC-A32A-4482F7A4E153}"/>
    <cellStyle name="Percent 37" xfId="31057" xr:uid="{31236D51-C696-40C5-8720-A710927B259B}"/>
    <cellStyle name="Percent 37 2" xfId="31058" xr:uid="{5C0D722C-5CA1-406C-8D18-93F505EA5927}"/>
    <cellStyle name="Percent 37_PP" xfId="31059" xr:uid="{E001B3EB-91FF-4F8C-A20F-9996A4614B6E}"/>
    <cellStyle name="Percent 38" xfId="31060" xr:uid="{C237C7C3-6D52-4C90-833C-0A0D455C49EA}"/>
    <cellStyle name="Percent 38 2" xfId="31061" xr:uid="{4D60FD56-CEEB-4145-903D-B7EEF9676955}"/>
    <cellStyle name="Percent 38_PP" xfId="31062" xr:uid="{CE65B714-891D-4E8E-8ADD-31F5C7A6F29D}"/>
    <cellStyle name="Percent 39" xfId="31063" xr:uid="{7E32E8D0-0B3F-49DF-8244-80C3858FAB73}"/>
    <cellStyle name="Percent 39 2" xfId="31064" xr:uid="{D77C3D21-7026-4BE6-B007-64AD60A0FDDF}"/>
    <cellStyle name="Percent 39_PP" xfId="31065" xr:uid="{2925F43E-997E-48B5-95F7-A67F2CFE9CF7}"/>
    <cellStyle name="Percent 4" xfId="151" xr:uid="{00000000-0005-0000-0000-0000B7000000}"/>
    <cellStyle name="Percent 4 10" xfId="31066" xr:uid="{F7DF9CB2-0937-481B-AB9E-0DFCB77979FE}"/>
    <cellStyle name="Percent 4 10 2" xfId="31067" xr:uid="{127A7035-8CE2-425A-AC13-685FD04EE8C5}"/>
    <cellStyle name="Percent 4 11" xfId="31068" xr:uid="{2A5E261E-5CF9-4DCB-AE54-C0DAEBA00C7A}"/>
    <cellStyle name="Percent 4 12" xfId="31069" xr:uid="{EC1DB744-7532-40EE-8C58-5E9B98E864E1}"/>
    <cellStyle name="Percent 4 2" xfId="31070" xr:uid="{727FA653-C2DA-4F73-8FCE-C376A7EFF12E}"/>
    <cellStyle name="Percent 4 2 2" xfId="31071" xr:uid="{C631B7E1-EBE0-4574-BDA8-194136AE51ED}"/>
    <cellStyle name="Percent 4 2 2 2" xfId="31072" xr:uid="{68102AA9-F979-4DE9-A7E6-D19961BBF768}"/>
    <cellStyle name="Percent 4 2 2_PP" xfId="31073" xr:uid="{B333E944-5470-40FB-AD7D-EC8CBC72B420}"/>
    <cellStyle name="Percent 4 2 3" xfId="31074" xr:uid="{EFFD2EC4-F205-4B20-9589-D7383DF7CD9C}"/>
    <cellStyle name="Percent 4 2 4" xfId="31075" xr:uid="{34E1B11B-4BDF-4417-A952-E01E21ACCE23}"/>
    <cellStyle name="Percent 4 2_(1) Control" xfId="31076" xr:uid="{A435083C-5D36-4A12-8C7C-5155B5316F85}"/>
    <cellStyle name="Percent 4 3" xfId="31077" xr:uid="{14E49755-B46D-4167-A7A1-5D1F28676144}"/>
    <cellStyle name="Percent 4 3 2" xfId="31078" xr:uid="{61DFA1F1-6584-40F7-B1A3-24F09E3EC153}"/>
    <cellStyle name="Percent 4 3 3" xfId="31079" xr:uid="{9A3058AC-31F5-4F74-86F4-67517F6E6F84}"/>
    <cellStyle name="Percent 4 3_(5a) Budget Volume &amp; Price" xfId="31080" xr:uid="{35ED66C9-DAFF-4B1A-83DB-3E3988985C5C}"/>
    <cellStyle name="Percent 4 4" xfId="31081" xr:uid="{12FDA12F-7A51-4859-AB3D-A2D955D4FD92}"/>
    <cellStyle name="Percent 4 5" xfId="31082" xr:uid="{EA66DD0C-2A7E-4F39-A705-B602FD0F9829}"/>
    <cellStyle name="Percent 4 5 2" xfId="31083" xr:uid="{7B223390-8945-4EEF-A3FF-E799D6E8FB77}"/>
    <cellStyle name="Percent 4 6" xfId="31084" xr:uid="{125CBC54-2113-45E5-BA97-92DA8CE9F328}"/>
    <cellStyle name="Percent 4 6 2" xfId="31085" xr:uid="{043D569A-E9C9-4495-A1E4-3D8246813563}"/>
    <cellStyle name="Percent 4 7" xfId="31086" xr:uid="{67BD6EB9-4703-4DF3-BEE0-E3D68D0249A7}"/>
    <cellStyle name="Percent 4 7 2" xfId="31087" xr:uid="{C2687AE0-D2E9-4739-9DEC-0DD2357A7CDD}"/>
    <cellStyle name="Percent 4 8" xfId="31088" xr:uid="{DC3C15B0-CBAB-40A1-ADFC-5616DB7A7252}"/>
    <cellStyle name="Percent 4 8 2" xfId="31089" xr:uid="{EF6DEFF8-1521-423D-A184-76E38A32778C}"/>
    <cellStyle name="Percent 4 9" xfId="31090" xr:uid="{F0E10DB2-2952-4E48-BB71-A4F55E97B977}"/>
    <cellStyle name="Percent 4 9 2" xfId="31091" xr:uid="{F58082F5-2A9E-4C5C-B269-2FA8D02B1316}"/>
    <cellStyle name="Percent 4_(1) Control" xfId="31092" xr:uid="{3F2F144C-8795-436B-98C0-0285EF820F87}"/>
    <cellStyle name="Percent 40" xfId="31093" xr:uid="{438B2863-705E-4529-9569-E3402F56CA89}"/>
    <cellStyle name="Percent 40 2" xfId="31094" xr:uid="{E5247667-DD6D-43AC-AD8D-EC1C846DB4F2}"/>
    <cellStyle name="Percent 40_PP" xfId="31095" xr:uid="{646F93BC-1E57-4AEA-A2EA-378A8C961D19}"/>
    <cellStyle name="Percent 41" xfId="31096" xr:uid="{8F09A23A-2DC2-4859-8EBB-5D8735EEFE0D}"/>
    <cellStyle name="Percent 41 2" xfId="31097" xr:uid="{4D2AAE0D-F016-4B3C-8587-C591BB51FC12}"/>
    <cellStyle name="Percent 41_PP" xfId="31098" xr:uid="{6545EA6D-1581-4AB5-9514-969290BDCFF0}"/>
    <cellStyle name="Percent 42" xfId="31099" xr:uid="{BE2405CA-707C-4CED-8D8A-BA1BE4200357}"/>
    <cellStyle name="Percent 42 2" xfId="31100" xr:uid="{14788627-46BB-4CBD-9E4E-D8FA0CBE52B4}"/>
    <cellStyle name="Percent 42_PP" xfId="31101" xr:uid="{63A6E807-BC17-4374-856C-148D5AA8E23A}"/>
    <cellStyle name="Percent 43" xfId="31102" xr:uid="{495C05C4-1C9D-42A1-8E2A-4195E024D499}"/>
    <cellStyle name="Percent 43 2" xfId="31103" xr:uid="{D7A6D288-EB85-4CBF-9130-168CE4C56B22}"/>
    <cellStyle name="Percent 43_PP" xfId="31104" xr:uid="{87D2E720-9494-423F-81F2-5703D474065F}"/>
    <cellStyle name="Percent 44" xfId="31105" xr:uid="{A4A8B172-DCE1-479F-9D1E-5A3AEA721920}"/>
    <cellStyle name="Percent 44 2" xfId="31106" xr:uid="{129853C1-ADB6-49F5-AF9D-A0B944F4A397}"/>
    <cellStyle name="Percent 44_PP" xfId="31107" xr:uid="{465F70C6-A039-43D0-A635-A81C411C4FB0}"/>
    <cellStyle name="Percent 45" xfId="31108" xr:uid="{2E8F93D5-E805-4F84-B015-351365B1D121}"/>
    <cellStyle name="Percent 46" xfId="31109" xr:uid="{EBF4882D-DA28-4364-9BD7-1990E63AECB2}"/>
    <cellStyle name="Percent 47" xfId="31110" xr:uid="{C54BBA2C-B79B-49E0-A35D-16AB071CB81C}"/>
    <cellStyle name="Percent 48" xfId="31111" xr:uid="{E6F6546A-9AD1-4F37-A8F3-59FC36EAC813}"/>
    <cellStyle name="Percent 49" xfId="31112" xr:uid="{88A347B7-53D3-4571-916D-EA1B79C81022}"/>
    <cellStyle name="Percent 5" xfId="152" xr:uid="{00000000-0005-0000-0000-0000B8000000}"/>
    <cellStyle name="Percent 5 2" xfId="31113" xr:uid="{5C8C2CF5-1914-44B2-BA78-2FB28D978CBA}"/>
    <cellStyle name="Percent 5 2 2" xfId="31114" xr:uid="{1052D2DC-26AC-4B5A-A273-DFA554FDB93A}"/>
    <cellStyle name="Percent 5 2 3" xfId="31115" xr:uid="{40007AD2-1C8C-4C32-9B80-5606D3E1C6F3}"/>
    <cellStyle name="Percent 5 2_(1a) Income Statement YTD" xfId="31116" xr:uid="{5D9B8A55-5106-49D9-96D7-6FF4A8E55901}"/>
    <cellStyle name="Percent 5 3" xfId="31117" xr:uid="{C44CEA43-E9FF-41F6-9389-5A62690F5245}"/>
    <cellStyle name="Percent 5 3 2" xfId="31118" xr:uid="{2188B670-6B5B-4E89-BFBB-EC2EA4DCAAF5}"/>
    <cellStyle name="Percent 5 3 3" xfId="31119" xr:uid="{CE4ECD8C-32D0-452E-B51C-8A37F6354B60}"/>
    <cellStyle name="Percent 5 3_(5a) Budget Volume &amp; Price" xfId="31120" xr:uid="{3DE819C2-CD76-4485-AABB-27DCEF6DAA9C}"/>
    <cellStyle name="Percent 5 4" xfId="31121" xr:uid="{D8B0CF18-89D8-4C6A-9B50-53E29B7C2346}"/>
    <cellStyle name="Percent 5 4 2" xfId="31122" xr:uid="{BF7DCD40-11EF-4A5F-B7C4-B3A372B509E8}"/>
    <cellStyle name="Percent 5 4_PP" xfId="31123" xr:uid="{64DD2247-2A95-4989-BC70-0FE0D414B173}"/>
    <cellStyle name="Percent 5 5" xfId="31124" xr:uid="{2658AADC-4676-4C23-B217-CDC8802A0EB0}"/>
    <cellStyle name="Percent 5_(1) Control" xfId="31125" xr:uid="{83AF759B-827C-4555-BEDF-6E7C4A8DA5E5}"/>
    <cellStyle name="Percent 50" xfId="31126" xr:uid="{257A8540-3EC4-4756-AB14-D3AEC357C3F7}"/>
    <cellStyle name="Percent 6" xfId="153" xr:uid="{00000000-0005-0000-0000-0000B9000000}"/>
    <cellStyle name="Percent 6 2" xfId="31127" xr:uid="{9AF2105B-EA3C-4615-80D3-0A8D09570BA6}"/>
    <cellStyle name="Percent 6 2 2" xfId="31128" xr:uid="{2A1143DB-5DFF-4BD9-AC77-3C5007567A5E}"/>
    <cellStyle name="Percent 6 2_(5a) Budget Volume &amp; Price" xfId="31129" xr:uid="{3292DD64-6853-432E-A98E-F2CB9641C267}"/>
    <cellStyle name="Percent 6 3" xfId="31130" xr:uid="{4427EE68-790B-4A07-BA69-C62DD6E0DDAE}"/>
    <cellStyle name="Percent 6 3 2" xfId="31131" xr:uid="{7E588D74-7A54-4960-9EBD-7E1C80509C29}"/>
    <cellStyle name="Percent 6 3_(5a) Budget Volume &amp; Price" xfId="31132" xr:uid="{7A346B1A-5D2F-4A26-9F8F-69B6C4CE8657}"/>
    <cellStyle name="Percent 6 4" xfId="31133" xr:uid="{08EC429C-16C8-46A5-96CC-FAF6B4CC9338}"/>
    <cellStyle name="Percent 6_(1) Control" xfId="31134" xr:uid="{04464751-BF1B-435F-995A-27DE9FF8635E}"/>
    <cellStyle name="Percent 7" xfId="154" xr:uid="{00000000-0005-0000-0000-0000BA000000}"/>
    <cellStyle name="Percent 7 2" xfId="155" xr:uid="{00000000-0005-0000-0000-0000BB000000}"/>
    <cellStyle name="Percent 7 2 2" xfId="31135" xr:uid="{27976C71-B27E-4AC8-8DDA-862BEB24F71D}"/>
    <cellStyle name="Percent 7 2 2 2" xfId="31136" xr:uid="{4F0AC4E0-0763-475B-8944-4BB7968E49B4}"/>
    <cellStyle name="Percent 7 2 2 3" xfId="31137" xr:uid="{3FCDE643-1032-42B5-8DCD-A117F79A393E}"/>
    <cellStyle name="Percent 7 2 2_(1a) Quarterly" xfId="31138" xr:uid="{5579AE90-AAB8-416C-8DD2-BE0947449D67}"/>
    <cellStyle name="Percent 7 2 3" xfId="31139" xr:uid="{337E0A70-8AE1-4C90-AA0F-AF00A6BBE5C4}"/>
    <cellStyle name="Percent 7 2_(1) Control" xfId="31140" xr:uid="{2503CC39-87CA-4BA9-BF17-0EBD68585779}"/>
    <cellStyle name="Percent 7 3" xfId="31141" xr:uid="{C9D20472-CE18-4CBD-AC3F-D6C46BADB5AE}"/>
    <cellStyle name="Percent 7 3 2" xfId="31142" xr:uid="{BB3CCCA8-4876-4C0F-ADB5-68D950802AC7}"/>
    <cellStyle name="Percent 7 3 3" xfId="31143" xr:uid="{DAD616CB-1620-4A03-A7FB-0AD48C2559EE}"/>
    <cellStyle name="Percent 7 3_(1a) Quarterly" xfId="31144" xr:uid="{B056523D-255B-471C-B264-9C4F9804EE0A}"/>
    <cellStyle name="Percent 7 4" xfId="31145" xr:uid="{A8069260-0862-4A92-878E-B39F80A279E4}"/>
    <cellStyle name="Percent 7 5" xfId="31146" xr:uid="{5696FA49-DD84-40FC-BD2F-26A1BB63C8A6}"/>
    <cellStyle name="Percent 7_(1) Control" xfId="31147" xr:uid="{205DE083-3F23-4A29-90F2-2997447F8C37}"/>
    <cellStyle name="Percent 8" xfId="156" xr:uid="{00000000-0005-0000-0000-0000BC000000}"/>
    <cellStyle name="Percent 8 2" xfId="31148" xr:uid="{2B8FBEC5-721B-4077-BFFD-6C0FF3C39F10}"/>
    <cellStyle name="Percent 8 2 2" xfId="31149" xr:uid="{BCF0C637-2E3F-4326-B79D-80FF3EB12440}"/>
    <cellStyle name="Percent 8 2 2 2" xfId="31150" xr:uid="{88EF3F1F-E30F-4742-BA16-19933B0C7F91}"/>
    <cellStyle name="Percent 8 2 2_(5a) Budget Volume &amp; Price" xfId="31151" xr:uid="{4C230B2B-17DF-437D-9665-2172A18944EA}"/>
    <cellStyle name="Percent 8 2 3" xfId="31152" xr:uid="{E45DA0A4-32B9-4B3A-91C5-B3D71665A921}"/>
    <cellStyle name="Percent 8 2 4" xfId="31153" xr:uid="{19170804-BD7C-431E-9764-96333E93E37F}"/>
    <cellStyle name="Percent 8 2_(1a) Quarterly" xfId="31154" xr:uid="{326742D3-73FB-4E1E-958C-237717017053}"/>
    <cellStyle name="Percent 8 3" xfId="31155" xr:uid="{4330E358-708B-419E-B4ED-5EE207315466}"/>
    <cellStyle name="Percent 8 3 2" xfId="31156" xr:uid="{6FE984D3-4A86-4A4E-A2D5-002B5968665C}"/>
    <cellStyle name="Percent 8 3_(5a) Budget Volume &amp; Price" xfId="31157" xr:uid="{627F3EC3-0CF7-40BA-94A7-6A824C4BE628}"/>
    <cellStyle name="Percent 8 4" xfId="31158" xr:uid="{27F693EA-E252-439D-B56E-0B81F9B60EB8}"/>
    <cellStyle name="Percent 8 4 2" xfId="31159" xr:uid="{72CFE225-F4C2-491E-A4D7-A1AE99A0ADA4}"/>
    <cellStyle name="Percent 8 4 2 2" xfId="31160" xr:uid="{A6843AFB-9A75-484E-900A-2994F9CEFDF2}"/>
    <cellStyle name="Percent 8 4 2_(5a) Budget Volume &amp; Price" xfId="31161" xr:uid="{B449AB6C-3B19-4CFC-B79E-0FA71B7FB2C2}"/>
    <cellStyle name="Percent 8 4 3" xfId="31162" xr:uid="{5C136C5E-8CB2-4D56-A8F5-1D3DF513B5A4}"/>
    <cellStyle name="Percent 8 4_(1a) Quarterly" xfId="31163" xr:uid="{CF247CC9-B5BD-40CA-9DED-BDE15CB98665}"/>
    <cellStyle name="Percent 8 5" xfId="31164" xr:uid="{C1D0D370-827F-4DCC-B544-B3EA2E72C931}"/>
    <cellStyle name="Percent 8 5 2" xfId="31165" xr:uid="{50E253E9-B5E9-4932-91AD-20FBF8D58EF8}"/>
    <cellStyle name="Percent 8 5_(5a) Budget Volume &amp; Price" xfId="31166" xr:uid="{4FBFF8D4-82CE-4EFA-AE7F-6895D19915BD}"/>
    <cellStyle name="Percent 8 6" xfId="31167" xr:uid="{0FF953AC-EE9C-40D0-B8BC-16359EC9C517}"/>
    <cellStyle name="Percent 8_(1) Control" xfId="31168" xr:uid="{424647B4-378E-4A0E-8DF2-9B1376FCB719}"/>
    <cellStyle name="Percent 9" xfId="166" xr:uid="{00000000-0005-0000-0000-0000BD000000}"/>
    <cellStyle name="Percent 9 2" xfId="31169" xr:uid="{7CA9AA30-AB35-4914-B8C8-790A6DA323ED}"/>
    <cellStyle name="Percent 9 2 2" xfId="31170" xr:uid="{2167C67F-8A8E-4C0D-8E93-0970D2068E11}"/>
    <cellStyle name="Percent 9 2 2 2" xfId="31171" xr:uid="{C3B3D5AB-CE0B-4F20-B8E7-D0F6F724A1CE}"/>
    <cellStyle name="Percent 9 2 2_(5a) Budget Volume &amp; Price" xfId="31172" xr:uid="{3DBE1D4B-20AB-454F-AEB1-274CF54EDD93}"/>
    <cellStyle name="Percent 9 2 3" xfId="31173" xr:uid="{26EE630A-99F7-4489-A1CA-B6CFA3DC0752}"/>
    <cellStyle name="Percent 9 2_(1a) Quarterly" xfId="31174" xr:uid="{36014256-5DFC-4053-8F59-E838773CBCFE}"/>
    <cellStyle name="Percent 9 3" xfId="31175" xr:uid="{2C004CE8-4DDF-487E-B44B-A601EACEE8B2}"/>
    <cellStyle name="Percent 9 3 2" xfId="31176" xr:uid="{6A20DC0F-095C-400E-B15A-7B7D240CD02A}"/>
    <cellStyle name="Percent 9 3_(5a) Budget Volume &amp; Price" xfId="31177" xr:uid="{3DF6303A-3F28-46DF-AECF-C127A25E24D2}"/>
    <cellStyle name="Percent 9 4" xfId="31178" xr:uid="{BB6DF302-5C64-4770-AD93-3B3E23E2C8AC}"/>
    <cellStyle name="Percent 9 5" xfId="31179" xr:uid="{9B85BCCA-2CC6-4E2A-BF34-A0E665CCF0E6}"/>
    <cellStyle name="Percent 9_(1) Control" xfId="31180" xr:uid="{BE3BEBAA-F989-4819-BCBE-5F6CA5B3F82E}"/>
    <cellStyle name="pricedatabold" xfId="157" xr:uid="{00000000-0005-0000-0000-0000BE000000}"/>
    <cellStyle name="pricedatabold 2" xfId="31181" xr:uid="{666BD7A8-D5FA-4B37-B400-F51150E4245C}"/>
    <cellStyle name="pricedatabold 2 2" xfId="31182" xr:uid="{33AA69D5-F6F7-4584-8A16-289D91BA7B91}"/>
    <cellStyle name="pricedatabold 2_(5a) Budget Volume &amp; Price" xfId="31183" xr:uid="{CE7DA0C2-6F22-43F6-B81F-43CD05F0A19A}"/>
    <cellStyle name="pricedatabold 3" xfId="31184" xr:uid="{11C910E3-0776-4793-9B01-C0330D6A36C0}"/>
    <cellStyle name="pricedatabold_(1) Control" xfId="31185" xr:uid="{AB7E8D13-0458-4417-9732-2B64C12D475D}"/>
    <cellStyle name="pricedatanorm" xfId="31186" xr:uid="{16542D01-7E86-4B0E-9549-2D7180D7EB13}"/>
    <cellStyle name="pricedatanorm 2" xfId="31187" xr:uid="{1A4FD7E9-2DA1-4769-82EE-253C229FADB3}"/>
    <cellStyle name="pricedatanorm_(5a) Budget Volume &amp; Price" xfId="31188" xr:uid="{3AAB7EFA-CD8E-4E8F-862C-4E74AFD3C061}"/>
    <cellStyle name="PSChar" xfId="31189" xr:uid="{064BDDCB-9D22-475F-A4D5-70BC2E9FEC99}"/>
    <cellStyle name="SAPBEXaggData" xfId="31190" xr:uid="{028EA562-FBAE-4DE0-B7D6-E1CEF1BCC9E8}"/>
    <cellStyle name="SAPBEXaggData 2" xfId="31191" xr:uid="{CBEF49E6-50B9-4237-AC50-D84EB0BB2C83}"/>
    <cellStyle name="SAPBEXaggData 2 2" xfId="31192" xr:uid="{44D33A87-BFE7-49F8-BE08-BF0F680DDBD5}"/>
    <cellStyle name="SAPBEXaggData 2 2 2" xfId="31193" xr:uid="{9283A228-58E5-4242-8754-1FD791A195DD}"/>
    <cellStyle name="SAPBEXaggData 2 2_PP" xfId="31194" xr:uid="{35DA1A5E-C1F5-47E7-A130-A8BF7ED6FBFA}"/>
    <cellStyle name="SAPBEXaggData 2 3" xfId="31195" xr:uid="{C57BD7E1-AF59-4D7A-984F-4886F8704224}"/>
    <cellStyle name="SAPBEXaggData 2_(2) SPGD Actuals" xfId="31196" xr:uid="{C45560DE-069B-4E84-8664-43F502E99787}"/>
    <cellStyle name="SAPBEXaggData 3" xfId="31197" xr:uid="{0CED60C5-8F4E-4130-89C8-A0BB1B52C9F8}"/>
    <cellStyle name="SAPBEXaggData 3 2" xfId="31198" xr:uid="{01AD4387-3D4B-4F6C-8553-B30A9E81544A}"/>
    <cellStyle name="SAPBEXaggData 3_PP" xfId="31199" xr:uid="{642695C4-42C9-427A-BD77-6B853B9E5911}"/>
    <cellStyle name="SAPBEXaggData 4" xfId="31200" xr:uid="{DFF3E401-958F-4084-907E-929ABF06CC3B}"/>
    <cellStyle name="SAPBEXaggData_(2) SPGD Actuals" xfId="31201" xr:uid="{5866B481-F68F-48AD-B614-D2E398FEAF40}"/>
    <cellStyle name="SAPBEXaggDataEmph" xfId="31202" xr:uid="{9933C170-CCED-4991-B73F-308100A1F867}"/>
    <cellStyle name="SAPBEXaggDataEmph 2" xfId="31203" xr:uid="{A049DF0B-1CA4-447D-8CD2-AE9FD4BEAB55}"/>
    <cellStyle name="SAPBEXaggDataEmph 2 2" xfId="31204" xr:uid="{6F744525-FC71-4747-9E30-1FDDB531E20B}"/>
    <cellStyle name="SAPBEXaggDataEmph 2 2 2" xfId="31205" xr:uid="{85A24371-9490-4877-8F54-BD6BBDDE81A0}"/>
    <cellStyle name="SAPBEXaggDataEmph 2 2 3" xfId="31206" xr:uid="{C4ECBACE-5227-48DA-8084-FDCCAE1FF7A1}"/>
    <cellStyle name="SAPBEXaggDataEmph 2 2 4" xfId="31207" xr:uid="{BD95675D-7B3C-4372-9B76-F19BA525AA8E}"/>
    <cellStyle name="SAPBEXaggDataEmph 2 2 5" xfId="31208" xr:uid="{F0D3DAB2-6BE4-425F-83EE-D5B351413120}"/>
    <cellStyle name="SAPBEXaggDataEmph 2 2 6" xfId="31209" xr:uid="{30944CA1-53D0-41A9-93D6-3A16AEAA6D0A}"/>
    <cellStyle name="SAPBEXaggDataEmph 2 2 7" xfId="31210" xr:uid="{002D58BA-A2F4-41A7-BB87-652C9C06B8C2}"/>
    <cellStyle name="SAPBEXaggDataEmph 2 2_PP" xfId="31211" xr:uid="{78B51B23-C576-43F8-A20D-3ECFE904CB0F}"/>
    <cellStyle name="SAPBEXaggDataEmph 2 3" xfId="31212" xr:uid="{52D48DAE-CB65-4395-B070-D3FFE1717F75}"/>
    <cellStyle name="SAPBEXaggDataEmph 2 4" xfId="31213" xr:uid="{7C82C6E8-EF8F-4FD4-AF98-8DE57751B075}"/>
    <cellStyle name="SAPBEXaggDataEmph 2 5" xfId="31214" xr:uid="{6AEA0C7A-21A6-4F97-994F-F4C2F378C444}"/>
    <cellStyle name="SAPBEXaggDataEmph 2 6" xfId="31215" xr:uid="{13951A00-932F-4BB6-91EC-01EDBC85B6F2}"/>
    <cellStyle name="SAPBEXaggDataEmph 2 7" xfId="31216" xr:uid="{B5A8F7A4-95B3-429D-8CC4-1E8156189330}"/>
    <cellStyle name="SAPBEXaggDataEmph 2 8" xfId="31217" xr:uid="{032F2013-72D9-4944-BED1-8974C5830C2F}"/>
    <cellStyle name="SAPBEXaggDataEmph 2_(2) SPGD Actuals" xfId="31218" xr:uid="{455DD729-1DB8-4C67-A365-D95DF0A16D2E}"/>
    <cellStyle name="SAPBEXaggDataEmph 3" xfId="31219" xr:uid="{1041C73C-CCC8-41D1-9255-0B3EDAF6063D}"/>
    <cellStyle name="SAPBEXaggDataEmph 3 2" xfId="31220" xr:uid="{E9EE65A5-1800-44D5-B673-691BB4DB0C65}"/>
    <cellStyle name="SAPBEXaggDataEmph 3 3" xfId="31221" xr:uid="{39C73862-F011-4BFD-9580-03E1BE2D982D}"/>
    <cellStyle name="SAPBEXaggDataEmph 3 4" xfId="31222" xr:uid="{C6A3BE24-483F-4378-81AB-0C95674B14CA}"/>
    <cellStyle name="SAPBEXaggDataEmph 3 5" xfId="31223" xr:uid="{0EC0D2F2-8C1D-4B22-BC8E-8CA6CEC100FA}"/>
    <cellStyle name="SAPBEXaggDataEmph 3 6" xfId="31224" xr:uid="{B50ADD25-7B40-42AB-8DC9-79A8698F1742}"/>
    <cellStyle name="SAPBEXaggDataEmph 3 7" xfId="31225" xr:uid="{87A0D2D5-7382-48A4-8467-6B0ED831EAAB}"/>
    <cellStyle name="SAPBEXaggDataEmph 3_PP" xfId="31226" xr:uid="{F7D181AD-518B-45E9-8187-65878E9D2791}"/>
    <cellStyle name="SAPBEXaggDataEmph 4" xfId="31227" xr:uid="{13AB72C6-B181-48C3-974E-E66AE2301E46}"/>
    <cellStyle name="SAPBEXaggDataEmph 5" xfId="31228" xr:uid="{A42D251A-616B-4F7D-8803-C5C42A56A2FD}"/>
    <cellStyle name="SAPBEXaggDataEmph 6" xfId="31229" xr:uid="{A7D3BE0C-A343-42CB-98CA-EACA4857B089}"/>
    <cellStyle name="SAPBEXaggDataEmph 7" xfId="31230" xr:uid="{9F3C9D61-F3CD-45E1-AE9D-5730F4E0647C}"/>
    <cellStyle name="SAPBEXaggDataEmph 8" xfId="31231" xr:uid="{1EDBFE28-EE72-432B-AC0D-E4AE7FF576BF}"/>
    <cellStyle name="SAPBEXaggDataEmph 9" xfId="31232" xr:uid="{4EFB250F-3FE3-42F3-AC1A-D18A25B2378B}"/>
    <cellStyle name="SAPBEXaggDataEmph_(2) SPGD Actuals" xfId="31233" xr:uid="{88CF8C98-32EA-437A-B94E-1F6FA1D80B1C}"/>
    <cellStyle name="SAPBEXaggItem" xfId="31234" xr:uid="{0D8A3ED4-EE37-425D-AD3D-FA6318102F7F}"/>
    <cellStyle name="SAPBEXaggItem 2" xfId="31235" xr:uid="{397D223B-BC3C-448B-BA68-B8D4B7F00BC1}"/>
    <cellStyle name="SAPBEXaggItem 2 2" xfId="31236" xr:uid="{EF39A485-0A96-413D-B82F-38B891F37BFC}"/>
    <cellStyle name="SAPBEXaggItem 2 2 2" xfId="31237" xr:uid="{2FB03F08-B853-4AD1-954F-B44B37BB1E52}"/>
    <cellStyle name="SAPBEXaggItem 2 2_PP" xfId="31238" xr:uid="{113D5A56-3AC0-48EF-AFCE-76056FE0396B}"/>
    <cellStyle name="SAPBEXaggItem 2 3" xfId="31239" xr:uid="{FF13C402-A7EF-42AC-80F6-4C39BFCB4311}"/>
    <cellStyle name="SAPBEXaggItem 2_(2) SPGD Actuals" xfId="31240" xr:uid="{D4781430-76B5-4988-9561-1AED215851D6}"/>
    <cellStyle name="SAPBEXaggItem 3" xfId="31241" xr:uid="{0586A62F-2D3A-4D53-B168-BB1E7248C15F}"/>
    <cellStyle name="SAPBEXaggItem 3 2" xfId="31242" xr:uid="{246CE499-9882-4AEE-8421-B02762638FA2}"/>
    <cellStyle name="SAPBEXaggItem 3_PP" xfId="31243" xr:uid="{9C4CF1E1-2405-4EB0-AE45-61DE5A57027F}"/>
    <cellStyle name="SAPBEXaggItem 4" xfId="31244" xr:uid="{54890275-D3F8-4006-AF4E-A5C4833737DB}"/>
    <cellStyle name="SAPBEXaggItem_(2) SPGD Actuals" xfId="31245" xr:uid="{564F973B-B0A9-417E-868A-19A6FCBF5D5E}"/>
    <cellStyle name="SAPBEXaggItemX" xfId="31246" xr:uid="{BBF45ACE-6F18-4463-A767-E20F2CD923D4}"/>
    <cellStyle name="SAPBEXaggItemX 2" xfId="31247" xr:uid="{880B4119-732C-4567-B563-78EAF5CC840B}"/>
    <cellStyle name="SAPBEXaggItemX 2 2" xfId="31248" xr:uid="{C1432865-83BD-4152-94F6-BB0F12A8FB83}"/>
    <cellStyle name="SAPBEXaggItemX 2 2 2" xfId="31249" xr:uid="{0B830361-17F2-43D1-A9A2-96D19C744BCF}"/>
    <cellStyle name="SAPBEXaggItemX 2 2_PP" xfId="31250" xr:uid="{3658F0FA-D48F-4EC6-801C-73509A7BF535}"/>
    <cellStyle name="SAPBEXaggItemX 2 3" xfId="31251" xr:uid="{FA71A01D-6918-415D-9049-6527C754C873}"/>
    <cellStyle name="SAPBEXaggItemX 2_(2) SPGD Actuals" xfId="31252" xr:uid="{DC5BA276-E91C-4047-8101-79C9E824C16C}"/>
    <cellStyle name="SAPBEXaggItemX 3" xfId="31253" xr:uid="{D836734C-4492-4FE3-B550-737529440480}"/>
    <cellStyle name="SAPBEXaggItemX 3 2" xfId="31254" xr:uid="{778ACF1F-3CBD-492D-B27A-FC706946FFE2}"/>
    <cellStyle name="SAPBEXaggItemX 3_PP" xfId="31255" xr:uid="{0A1E9B7D-F312-4CF3-9368-C61228271269}"/>
    <cellStyle name="SAPBEXaggItemX 4" xfId="31256" xr:uid="{BBA6626D-A45B-4C58-84BE-6BECADC89800}"/>
    <cellStyle name="SAPBEXaggItemX_(2) SPGD Actuals" xfId="31257" xr:uid="{A5781D20-174C-4210-927F-257FB02A02E7}"/>
    <cellStyle name="SAPBEXchaText" xfId="31258" xr:uid="{09E8677B-DF4A-456A-B574-AE34F3885B71}"/>
    <cellStyle name="SAPBEXchaText 2" xfId="31259" xr:uid="{0DEF0D0C-E4BA-4E30-A235-A8FB8E084F6C}"/>
    <cellStyle name="SAPBEXchaText 2 2" xfId="31260" xr:uid="{3FE73BAC-45D8-47B7-ADF9-70506A2D2DC8}"/>
    <cellStyle name="SAPBEXchaText 2_PP" xfId="31261" xr:uid="{63B89F78-1AAE-4ACC-A29C-4C82086DBBFB}"/>
    <cellStyle name="SAPBEXchaText 3" xfId="31262" xr:uid="{7EA54D11-6F4F-4E4D-A411-2BAD9807DDA8}"/>
    <cellStyle name="SAPBEXchaText_(2) SPGD Actuals" xfId="31263" xr:uid="{CB3A7D6D-8817-4F84-9F48-6405875EE555}"/>
    <cellStyle name="SAPBEXexcBad7" xfId="31264" xr:uid="{53344316-C555-4EAD-991F-E985ED9D5EA5}"/>
    <cellStyle name="SAPBEXexcBad7 2" xfId="31265" xr:uid="{1EA6C2B4-FFBE-4184-88AC-1DBD7B5FDEF8}"/>
    <cellStyle name="SAPBEXexcBad7 2 2" xfId="31266" xr:uid="{86C433D5-20DE-4D26-887E-0B65E453F10D}"/>
    <cellStyle name="SAPBEXexcBad7 2 2 2" xfId="31267" xr:uid="{4DCCDCB2-CFC9-4BB5-B10C-A3E4DB403341}"/>
    <cellStyle name="SAPBEXexcBad7 2 2 3" xfId="31268" xr:uid="{08593FD6-657D-4EE7-8056-6126E4AA65CD}"/>
    <cellStyle name="SAPBEXexcBad7 2 2 4" xfId="31269" xr:uid="{14A46EF0-3DC1-45BF-B3BB-271BE771AFCD}"/>
    <cellStyle name="SAPBEXexcBad7 2 2 5" xfId="31270" xr:uid="{EA9E9F09-B939-4268-A00C-545785190106}"/>
    <cellStyle name="SAPBEXexcBad7 2 2 6" xfId="31271" xr:uid="{D5F6FE3D-8A63-4AA4-B146-E97D7A2A5B94}"/>
    <cellStyle name="SAPBEXexcBad7 2 2 7" xfId="31272" xr:uid="{420A33B5-5265-44F7-84DC-835C6CC1FD11}"/>
    <cellStyle name="SAPBEXexcBad7 2 2_PP" xfId="31273" xr:uid="{FCB4AFCE-0448-4F94-B5D5-123CD4F52A46}"/>
    <cellStyle name="SAPBEXexcBad7 2 3" xfId="31274" xr:uid="{88030AC0-1B59-4B94-8A28-75E175DD8A2C}"/>
    <cellStyle name="SAPBEXexcBad7 2 4" xfId="31275" xr:uid="{779990CE-8DAC-485F-9B4C-5EFB9FB1EC9B}"/>
    <cellStyle name="SAPBEXexcBad7 2 5" xfId="31276" xr:uid="{1FF2A39A-2AB3-43F1-B503-66766D0A6007}"/>
    <cellStyle name="SAPBEXexcBad7 2 6" xfId="31277" xr:uid="{B6E14810-B1F4-4C18-A6F3-D79AFD071ACE}"/>
    <cellStyle name="SAPBEXexcBad7 2 7" xfId="31278" xr:uid="{B8DAB94A-0ED8-4DEA-AB40-CC193FD9DBB6}"/>
    <cellStyle name="SAPBEXexcBad7 2 8" xfId="31279" xr:uid="{7655135E-AA81-418E-95B0-9A7F3593A9F3}"/>
    <cellStyle name="SAPBEXexcBad7 2_(2) SPGD Actuals" xfId="31280" xr:uid="{E18B7BAC-3324-42F7-BF77-DA70205DD52E}"/>
    <cellStyle name="SAPBEXexcBad7 3" xfId="31281" xr:uid="{EFD87C49-0E39-4065-8CC1-849F5F104EC5}"/>
    <cellStyle name="SAPBEXexcBad7 3 2" xfId="31282" xr:uid="{D3FFC766-F669-4C98-8CC6-E5179790FA3D}"/>
    <cellStyle name="SAPBEXexcBad7 3 3" xfId="31283" xr:uid="{DE25DCDF-5850-46EE-B0CB-0FF7D743C2A5}"/>
    <cellStyle name="SAPBEXexcBad7 3 4" xfId="31284" xr:uid="{98B6126A-13F7-4DD9-93D6-37D48792B2D7}"/>
    <cellStyle name="SAPBEXexcBad7 3 5" xfId="31285" xr:uid="{3678D2F0-84F2-4F3F-A397-7BB7C1EFB047}"/>
    <cellStyle name="SAPBEXexcBad7 3 6" xfId="31286" xr:uid="{EB08479D-5199-4ACE-B7E6-51B89C3D8B01}"/>
    <cellStyle name="SAPBEXexcBad7 3 7" xfId="31287" xr:uid="{CCC72947-9967-4F18-B752-55110793DA06}"/>
    <cellStyle name="SAPBEXexcBad7 3_PP" xfId="31288" xr:uid="{15E547B3-A9AE-4B7B-9620-D042400F7ED0}"/>
    <cellStyle name="SAPBEXexcBad7 4" xfId="31289" xr:uid="{6CD38E92-07E6-41BC-AC2D-5F3834F74A7B}"/>
    <cellStyle name="SAPBEXexcBad7 5" xfId="31290" xr:uid="{39635D5D-6BC4-47CA-9725-031AC34A0D70}"/>
    <cellStyle name="SAPBEXexcBad7 6" xfId="31291" xr:uid="{B7AC645C-B433-460A-A250-2FD804E9FA72}"/>
    <cellStyle name="SAPBEXexcBad7 7" xfId="31292" xr:uid="{FAEC84B3-56BE-40E2-A563-F4E3F7D035CE}"/>
    <cellStyle name="SAPBEXexcBad7 8" xfId="31293" xr:uid="{0E71CADC-2110-41AC-8E50-FA1138D11B26}"/>
    <cellStyle name="SAPBEXexcBad7 9" xfId="31294" xr:uid="{99046A55-4BA4-4570-AA59-EDD5899C3AE5}"/>
    <cellStyle name="SAPBEXexcBad7_(2) SPGD Actuals" xfId="31295" xr:uid="{FB98AF58-9133-4A5B-AF78-F1ED88ABA6E0}"/>
    <cellStyle name="SAPBEXexcBad8" xfId="31296" xr:uid="{B29934F6-0F68-4A95-A0B0-B6E342DE4082}"/>
    <cellStyle name="SAPBEXexcBad8 2" xfId="31297" xr:uid="{89FE3C88-B97B-48A8-9574-ED1037F61D09}"/>
    <cellStyle name="SAPBEXexcBad8 2 2" xfId="31298" xr:uid="{8A7A52AE-B76F-476E-94AD-EE95FF42EA5D}"/>
    <cellStyle name="SAPBEXexcBad8 2 2 2" xfId="31299" xr:uid="{047D610D-0C48-4BF1-88FB-178173B96360}"/>
    <cellStyle name="SAPBEXexcBad8 2 2 3" xfId="31300" xr:uid="{7F0164F1-DB36-4EE0-980F-E31BCDBD923E}"/>
    <cellStyle name="SAPBEXexcBad8 2 2 4" xfId="31301" xr:uid="{BEDB6300-C133-424F-B246-BEEC14BE83A8}"/>
    <cellStyle name="SAPBEXexcBad8 2 2 5" xfId="31302" xr:uid="{F68D84CA-9713-4669-82D2-582123C2985E}"/>
    <cellStyle name="SAPBEXexcBad8 2 2 6" xfId="31303" xr:uid="{593C9185-9B63-4273-8C59-9075058475D9}"/>
    <cellStyle name="SAPBEXexcBad8 2 2 7" xfId="31304" xr:uid="{D5E0B2F4-0B95-42E2-B65D-CA933F599F05}"/>
    <cellStyle name="SAPBEXexcBad8 2 2_PP" xfId="31305" xr:uid="{B9BFB863-DB0D-4BC7-BF08-CF25C0CE2AAB}"/>
    <cellStyle name="SAPBEXexcBad8 2 3" xfId="31306" xr:uid="{175C59BD-1BFD-4390-8AA1-AF6219B88736}"/>
    <cellStyle name="SAPBEXexcBad8 2 4" xfId="31307" xr:uid="{602DFA2A-15BD-4DE6-96A9-CE3DA1EB6C13}"/>
    <cellStyle name="SAPBEXexcBad8 2 5" xfId="31308" xr:uid="{0A999289-AF63-4212-A03F-F8C9903CE98B}"/>
    <cellStyle name="SAPBEXexcBad8 2 6" xfId="31309" xr:uid="{B8818057-E17F-44B6-86D6-F2E6E4AE5604}"/>
    <cellStyle name="SAPBEXexcBad8 2 7" xfId="31310" xr:uid="{DC49EA88-3109-47FF-B5A0-396DE04E0947}"/>
    <cellStyle name="SAPBEXexcBad8 2 8" xfId="31311" xr:uid="{1F5FFD6C-312B-4E5A-AA02-E7286A7E48DC}"/>
    <cellStyle name="SAPBEXexcBad8 2_(2) SPGD Actuals" xfId="31312" xr:uid="{0D7F0B10-EEF7-411D-8DF9-002E8C2DFD1F}"/>
    <cellStyle name="SAPBEXexcBad8 3" xfId="31313" xr:uid="{91892E2C-18B5-4BA0-A7B7-6A78F87BA47F}"/>
    <cellStyle name="SAPBEXexcBad8 3 2" xfId="31314" xr:uid="{91FB6341-9C30-4150-AF9B-E3FBA1D4EA78}"/>
    <cellStyle name="SAPBEXexcBad8 3 3" xfId="31315" xr:uid="{FF912EBB-6E9D-4E65-9607-3B1CC51ABD64}"/>
    <cellStyle name="SAPBEXexcBad8 3 4" xfId="31316" xr:uid="{94318B3F-0FA9-4B4C-B46F-49FA5AFFFEC5}"/>
    <cellStyle name="SAPBEXexcBad8 3 5" xfId="31317" xr:uid="{9F056AED-D1A2-42B6-BD6A-0F55A63789E2}"/>
    <cellStyle name="SAPBEXexcBad8 3 6" xfId="31318" xr:uid="{47BE48B7-A235-4B52-9E61-3DC95F635B5B}"/>
    <cellStyle name="SAPBEXexcBad8 3 7" xfId="31319" xr:uid="{74BA4CC6-A05E-467B-BB7E-B39CE314C504}"/>
    <cellStyle name="SAPBEXexcBad8 3_PP" xfId="31320" xr:uid="{6B6EB579-B296-4690-AF0E-510C4BC19BB7}"/>
    <cellStyle name="SAPBEXexcBad8 4" xfId="31321" xr:uid="{AA70BF21-1E6C-4A2E-8DA7-D545D85D0885}"/>
    <cellStyle name="SAPBEXexcBad8 5" xfId="31322" xr:uid="{DDA7D9F9-ADED-4FD1-AE87-AD2BA1E31F1B}"/>
    <cellStyle name="SAPBEXexcBad8 6" xfId="31323" xr:uid="{448B05F2-F077-46EB-B866-18A8D94312C7}"/>
    <cellStyle name="SAPBEXexcBad8 7" xfId="31324" xr:uid="{1CB71416-25A1-43DC-9F3F-1A4C099FCA92}"/>
    <cellStyle name="SAPBEXexcBad8 8" xfId="31325" xr:uid="{8FCA2015-F1FA-484B-9ECD-33D355F8A983}"/>
    <cellStyle name="SAPBEXexcBad8 9" xfId="31326" xr:uid="{4B0C4B07-6809-4748-83AF-2A21456F7BEC}"/>
    <cellStyle name="SAPBEXexcBad8_(2) SPGD Actuals" xfId="31327" xr:uid="{D25BB8E8-C93F-405A-B4C8-5A9DDB640C0B}"/>
    <cellStyle name="SAPBEXexcBad9" xfId="31328" xr:uid="{18B38F48-1BD6-4995-9DC2-35A9E45813BE}"/>
    <cellStyle name="SAPBEXexcBad9 2" xfId="31329" xr:uid="{160E5D8B-CDCC-4462-AEF7-E04AC1FB1F79}"/>
    <cellStyle name="SAPBEXexcBad9 2 2" xfId="31330" xr:uid="{B8B0D47F-C706-4A9B-B601-3800C55A743D}"/>
    <cellStyle name="SAPBEXexcBad9 2 2 2" xfId="31331" xr:uid="{3770A709-5CBE-4DB0-91F6-B19BF823DEF5}"/>
    <cellStyle name="SAPBEXexcBad9 2 2 3" xfId="31332" xr:uid="{0C9DF411-0ADE-42B9-A914-851F862D2108}"/>
    <cellStyle name="SAPBEXexcBad9 2 2 4" xfId="31333" xr:uid="{08EB19E4-EA18-4E0D-9EE1-B25E2405C421}"/>
    <cellStyle name="SAPBEXexcBad9 2 2 5" xfId="31334" xr:uid="{8DA0021D-6124-4D93-8ECF-D838CA7BD24A}"/>
    <cellStyle name="SAPBEXexcBad9 2 2 6" xfId="31335" xr:uid="{915CA582-A598-493F-9914-43F35E24C8C0}"/>
    <cellStyle name="SAPBEXexcBad9 2 2 7" xfId="31336" xr:uid="{B8B15B38-4044-4CF9-BFA6-3B91CAACEBC8}"/>
    <cellStyle name="SAPBEXexcBad9 2 2_PP" xfId="31337" xr:uid="{FF46001B-53CB-4219-A947-D2696174863C}"/>
    <cellStyle name="SAPBEXexcBad9 2 3" xfId="31338" xr:uid="{F5FD0CD5-330E-49AC-B2B2-561574448ABD}"/>
    <cellStyle name="SAPBEXexcBad9 2 4" xfId="31339" xr:uid="{DCB2C686-A880-4AAC-B78C-2D04F81AAF7D}"/>
    <cellStyle name="SAPBEXexcBad9 2 5" xfId="31340" xr:uid="{95A33BB8-581D-44CF-B174-3001E6B9186B}"/>
    <cellStyle name="SAPBEXexcBad9 2 6" xfId="31341" xr:uid="{D384234C-A448-441A-87A9-854EEB5706AF}"/>
    <cellStyle name="SAPBEXexcBad9 2 7" xfId="31342" xr:uid="{F20E2C55-ACA6-466C-8B74-1CA116BD747B}"/>
    <cellStyle name="SAPBEXexcBad9 2 8" xfId="31343" xr:uid="{46537A45-1B60-4D8D-9301-4F086C2DFE2B}"/>
    <cellStyle name="SAPBEXexcBad9 2_(2) SPGD Actuals" xfId="31344" xr:uid="{D703B612-EA4B-4B3E-9EC9-A52FC4605C35}"/>
    <cellStyle name="SAPBEXexcBad9 3" xfId="31345" xr:uid="{10F47D3B-BEE4-411C-8A4D-A7518908BBA3}"/>
    <cellStyle name="SAPBEXexcBad9 3 2" xfId="31346" xr:uid="{A11D4680-7A72-4C81-A384-6411D3AC2E51}"/>
    <cellStyle name="SAPBEXexcBad9 3 3" xfId="31347" xr:uid="{5611DE04-9902-4514-916B-1BAD64F3BAF2}"/>
    <cellStyle name="SAPBEXexcBad9 3 4" xfId="31348" xr:uid="{237D834C-3FB7-4BCA-B689-BAC0F5063EC3}"/>
    <cellStyle name="SAPBEXexcBad9 3 5" xfId="31349" xr:uid="{D6C16F0F-F38F-4B72-9BA3-6C595BF8962B}"/>
    <cellStyle name="SAPBEXexcBad9 3 6" xfId="31350" xr:uid="{9009064E-C84C-40A2-9536-972E0F1A24AB}"/>
    <cellStyle name="SAPBEXexcBad9 3 7" xfId="31351" xr:uid="{87491BDE-38A0-434D-8CBA-7DE86DDDABAB}"/>
    <cellStyle name="SAPBEXexcBad9 3_PP" xfId="31352" xr:uid="{0E178E8F-3C12-41AA-BD9F-B9F30A4E24A1}"/>
    <cellStyle name="SAPBEXexcBad9 4" xfId="31353" xr:uid="{37617921-2F14-4784-860A-CB8118271435}"/>
    <cellStyle name="SAPBEXexcBad9 5" xfId="31354" xr:uid="{517F5233-ED1C-45A4-9F74-7218D1BF0A7B}"/>
    <cellStyle name="SAPBEXexcBad9 6" xfId="31355" xr:uid="{5EB544AF-33B0-4FE9-B2C4-0297D7869532}"/>
    <cellStyle name="SAPBEXexcBad9 7" xfId="31356" xr:uid="{750F7F5B-6D61-4EB8-BFCD-AAE2A7E4BE0A}"/>
    <cellStyle name="SAPBEXexcBad9 8" xfId="31357" xr:uid="{92369390-0B5E-45F8-A837-8FA55816D968}"/>
    <cellStyle name="SAPBEXexcBad9 9" xfId="31358" xr:uid="{D1ADFFB7-9719-4055-8CFE-984210357A23}"/>
    <cellStyle name="SAPBEXexcBad9_(2) SPGD Actuals" xfId="31359" xr:uid="{6DF9D761-1AF3-439C-9597-2464980D60DB}"/>
    <cellStyle name="SAPBEXexcCritical4" xfId="31360" xr:uid="{FB8FC112-43AE-443B-8D0F-A3B369B5F546}"/>
    <cellStyle name="SAPBEXexcCritical4 2" xfId="31361" xr:uid="{4142CC46-F5EF-4C8D-B27D-F295C3244DBB}"/>
    <cellStyle name="SAPBEXexcCritical4 2 2" xfId="31362" xr:uid="{C69713D4-D585-4819-A92B-07566382BF0E}"/>
    <cellStyle name="SAPBEXexcCritical4 2 2 2" xfId="31363" xr:uid="{A0DFDE11-FBC1-4F5D-9457-174A6F87EC74}"/>
    <cellStyle name="SAPBEXexcCritical4 2 2 3" xfId="31364" xr:uid="{D6A2D79A-3B30-48E4-90AF-6FBAD5954492}"/>
    <cellStyle name="SAPBEXexcCritical4 2 2 4" xfId="31365" xr:uid="{A13325A6-7CF3-4FB0-A551-AED94FDEC8B0}"/>
    <cellStyle name="SAPBEXexcCritical4 2 2 5" xfId="31366" xr:uid="{01B52FE6-50A8-41C7-B680-10F4E2116FB0}"/>
    <cellStyle name="SAPBEXexcCritical4 2 2 6" xfId="31367" xr:uid="{B01C1F32-B066-448B-B76A-7AB469AB556B}"/>
    <cellStyle name="SAPBEXexcCritical4 2 2 7" xfId="31368" xr:uid="{5B18EA92-433F-4846-9123-6EB29B960FC9}"/>
    <cellStyle name="SAPBEXexcCritical4 2 2_PP" xfId="31369" xr:uid="{C82D4C5C-858F-430E-BB24-39C826CC400B}"/>
    <cellStyle name="SAPBEXexcCritical4 2 3" xfId="31370" xr:uid="{8E5414C6-2067-4AF4-A10A-ECC4C95399D8}"/>
    <cellStyle name="SAPBEXexcCritical4 2 4" xfId="31371" xr:uid="{2B3DEAF5-03D0-46E5-9946-D31E08A22C0A}"/>
    <cellStyle name="SAPBEXexcCritical4 2 5" xfId="31372" xr:uid="{CB6E88BB-7FB1-450C-A0FF-584521907F95}"/>
    <cellStyle name="SAPBEXexcCritical4 2 6" xfId="31373" xr:uid="{DBBC12C0-1EC3-4455-8F34-B3C20E94A6AD}"/>
    <cellStyle name="SAPBEXexcCritical4 2 7" xfId="31374" xr:uid="{5A27B0B6-F942-4631-B441-20E1FFEC77FA}"/>
    <cellStyle name="SAPBEXexcCritical4 2 8" xfId="31375" xr:uid="{AE40984E-E24B-4568-82A0-261582CAD01A}"/>
    <cellStyle name="SAPBEXexcCritical4 2_(2) SPGD Actuals" xfId="31376" xr:uid="{95ED758E-9E08-4730-8DDB-162860C36A08}"/>
    <cellStyle name="SAPBEXexcCritical4 3" xfId="31377" xr:uid="{37D80525-70B8-42EF-9CE1-F6AA2E99C912}"/>
    <cellStyle name="SAPBEXexcCritical4 3 2" xfId="31378" xr:uid="{97630DDB-A215-4F28-BB98-19C0F2803A4E}"/>
    <cellStyle name="SAPBEXexcCritical4 3 3" xfId="31379" xr:uid="{10286DFC-F7F3-409E-A7E1-542382B67CB1}"/>
    <cellStyle name="SAPBEXexcCritical4 3 4" xfId="31380" xr:uid="{8F15F09D-397A-48E4-A6B9-AA245661FE86}"/>
    <cellStyle name="SAPBEXexcCritical4 3 5" xfId="31381" xr:uid="{41CF54C8-3EE0-44E1-937A-6F5E21A73805}"/>
    <cellStyle name="SAPBEXexcCritical4 3 6" xfId="31382" xr:uid="{CF818E67-CB82-4626-80B9-25C782D29336}"/>
    <cellStyle name="SAPBEXexcCritical4 3 7" xfId="31383" xr:uid="{0D300F8B-309D-46E3-AB1A-35F10743D423}"/>
    <cellStyle name="SAPBEXexcCritical4 3_PP" xfId="31384" xr:uid="{6E4175BB-EC41-4168-B889-FA13B7E61F53}"/>
    <cellStyle name="SAPBEXexcCritical4 4" xfId="31385" xr:uid="{1BAFE6DB-CC1C-4276-993B-232581876CA4}"/>
    <cellStyle name="SAPBEXexcCritical4 5" xfId="31386" xr:uid="{6B0CC780-2E3E-492D-8763-54C1590E5A08}"/>
    <cellStyle name="SAPBEXexcCritical4 6" xfId="31387" xr:uid="{DB11E949-724E-4B70-86F9-D4AC9025C0D6}"/>
    <cellStyle name="SAPBEXexcCritical4 7" xfId="31388" xr:uid="{3F14F4DF-A184-4D17-ADF4-9C2F23FF7856}"/>
    <cellStyle name="SAPBEXexcCritical4 8" xfId="31389" xr:uid="{F49A5BED-AB62-4931-A91D-5B37EA5854B0}"/>
    <cellStyle name="SAPBEXexcCritical4 9" xfId="31390" xr:uid="{DDE8E75B-29D1-4FB2-8D4E-BD61D815F0DA}"/>
    <cellStyle name="SAPBEXexcCritical4_(2) SPGD Actuals" xfId="31391" xr:uid="{451CBF9B-8465-49AE-9495-92F6C3040D6F}"/>
    <cellStyle name="SAPBEXexcCritical5" xfId="31392" xr:uid="{1C23FD77-A3DD-48E8-AE00-49EE0F01E060}"/>
    <cellStyle name="SAPBEXexcCritical5 2" xfId="31393" xr:uid="{CB17CBC1-42B5-44A2-BF7D-C28D8BB125FA}"/>
    <cellStyle name="SAPBEXexcCritical5 2 2" xfId="31394" xr:uid="{5FDE5BF2-B633-41C4-B898-82AB174B171C}"/>
    <cellStyle name="SAPBEXexcCritical5 2 2 2" xfId="31395" xr:uid="{57242EBD-5BFC-4F4E-9CC1-082A8EBC68CE}"/>
    <cellStyle name="SAPBEXexcCritical5 2 2 3" xfId="31396" xr:uid="{71FD28FD-93AC-48F4-B285-CD30A8B14F85}"/>
    <cellStyle name="SAPBEXexcCritical5 2 2 4" xfId="31397" xr:uid="{6C8904AE-71E4-4165-84C9-7B28A7E59DEE}"/>
    <cellStyle name="SAPBEXexcCritical5 2 2 5" xfId="31398" xr:uid="{4F4BDA4F-1682-4423-B4BF-3F1855723BC0}"/>
    <cellStyle name="SAPBEXexcCritical5 2 2 6" xfId="31399" xr:uid="{1A09A885-8777-4A53-B120-22EB1FB7B1A3}"/>
    <cellStyle name="SAPBEXexcCritical5 2 2 7" xfId="31400" xr:uid="{C83EFB7F-D360-4CD9-A45F-BE48E4C98FFA}"/>
    <cellStyle name="SAPBEXexcCritical5 2 2_PP" xfId="31401" xr:uid="{B561B80D-9B53-4E02-9974-2F8D5DA83BF1}"/>
    <cellStyle name="SAPBEXexcCritical5 2 3" xfId="31402" xr:uid="{543A6D32-2001-4DFD-A56B-50780F3A1E79}"/>
    <cellStyle name="SAPBEXexcCritical5 2 4" xfId="31403" xr:uid="{551D99EA-A1C5-41F2-B5F0-986D457E34E4}"/>
    <cellStyle name="SAPBEXexcCritical5 2 5" xfId="31404" xr:uid="{DD46BB5C-3B06-43FB-A1F7-032E1897CAA1}"/>
    <cellStyle name="SAPBEXexcCritical5 2 6" xfId="31405" xr:uid="{696A16E5-BBA5-460A-9F1B-0E82585D176D}"/>
    <cellStyle name="SAPBEXexcCritical5 2 7" xfId="31406" xr:uid="{D07FB0AA-372F-4D13-9829-24013E10DFF8}"/>
    <cellStyle name="SAPBEXexcCritical5 2 8" xfId="31407" xr:uid="{D88E36CD-D9A6-44A5-AE6B-7AA538C7FB56}"/>
    <cellStyle name="SAPBEXexcCritical5 2_(2) SPGD Actuals" xfId="31408" xr:uid="{5CE4F749-256C-4884-9503-21F730F44739}"/>
    <cellStyle name="SAPBEXexcCritical5 3" xfId="31409" xr:uid="{C7674D96-E089-4C01-8DCD-D1A89FB7ACDE}"/>
    <cellStyle name="SAPBEXexcCritical5 3 2" xfId="31410" xr:uid="{7254AB63-FE61-41F2-AF72-6A0AE2014BCD}"/>
    <cellStyle name="SAPBEXexcCritical5 3 3" xfId="31411" xr:uid="{EDF68A02-0C08-4B03-80CE-499A1B3C6D20}"/>
    <cellStyle name="SAPBEXexcCritical5 3 4" xfId="31412" xr:uid="{B8FBAD94-11E2-4953-BB1E-BAB9556F7771}"/>
    <cellStyle name="SAPBEXexcCritical5 3 5" xfId="31413" xr:uid="{EBED0729-3015-419F-AA0A-856A814A056A}"/>
    <cellStyle name="SAPBEXexcCritical5 3 6" xfId="31414" xr:uid="{CF8B9A40-CB9C-4009-B44A-1F3331AD1B2B}"/>
    <cellStyle name="SAPBEXexcCritical5 3 7" xfId="31415" xr:uid="{A1CB3495-B00D-4A45-82C1-C396BB83EED1}"/>
    <cellStyle name="SAPBEXexcCritical5 3_PP" xfId="31416" xr:uid="{EADFDC82-3D0C-49E3-ACA2-D81C34F81487}"/>
    <cellStyle name="SAPBEXexcCritical5 4" xfId="31417" xr:uid="{2DEB9A82-0175-4822-884B-DF9A4689ECC8}"/>
    <cellStyle name="SAPBEXexcCritical5 5" xfId="31418" xr:uid="{9965A556-18FF-408D-BB43-F23F22FBC748}"/>
    <cellStyle name="SAPBEXexcCritical5 6" xfId="31419" xr:uid="{DB7F899C-A38A-49A0-83FB-98DFCEA87841}"/>
    <cellStyle name="SAPBEXexcCritical5 7" xfId="31420" xr:uid="{E62889F8-A4F1-4FD0-B34A-7FC01D8D05F8}"/>
    <cellStyle name="SAPBEXexcCritical5 8" xfId="31421" xr:uid="{1D2E1057-77ED-49CA-9BEF-090F46DB94CC}"/>
    <cellStyle name="SAPBEXexcCritical5 9" xfId="31422" xr:uid="{CC4EDF9B-F631-49E9-A11E-CEFE6950B5D9}"/>
    <cellStyle name="SAPBEXexcCritical5_(2) SPGD Actuals" xfId="31423" xr:uid="{375945BB-49F7-49DF-A167-8B23E719C131}"/>
    <cellStyle name="SAPBEXexcCritical6" xfId="31424" xr:uid="{89563E83-8F03-4724-8312-D9B944D0D322}"/>
    <cellStyle name="SAPBEXexcCritical6 2" xfId="31425" xr:uid="{DA4F8519-9A68-40CC-88DA-E367A1C80945}"/>
    <cellStyle name="SAPBEXexcCritical6 2 2" xfId="31426" xr:uid="{1042BE8A-E225-4647-BB91-E436B69B999E}"/>
    <cellStyle name="SAPBEXexcCritical6 2 2 2" xfId="31427" xr:uid="{7D97ED3B-E7C6-4901-817C-7A1F03E18A83}"/>
    <cellStyle name="SAPBEXexcCritical6 2 2 3" xfId="31428" xr:uid="{6902DF9C-F58F-4EA0-934B-D9431263F92D}"/>
    <cellStyle name="SAPBEXexcCritical6 2 2 4" xfId="31429" xr:uid="{D13E85FD-23AA-44C9-B78A-98B5743ED936}"/>
    <cellStyle name="SAPBEXexcCritical6 2 2 5" xfId="31430" xr:uid="{59AC26C7-7BAF-48B0-9009-E11F57F03CBC}"/>
    <cellStyle name="SAPBEXexcCritical6 2 2 6" xfId="31431" xr:uid="{AB6F35C5-670F-4C27-8867-86745B12CB58}"/>
    <cellStyle name="SAPBEXexcCritical6 2 2 7" xfId="31432" xr:uid="{B555E97D-FD8A-45D3-9A98-6041083C8843}"/>
    <cellStyle name="SAPBEXexcCritical6 2 2_PP" xfId="31433" xr:uid="{7EB3AE7D-64CD-47D4-80DA-AA89C4FA9110}"/>
    <cellStyle name="SAPBEXexcCritical6 2 3" xfId="31434" xr:uid="{D06E29CD-C970-4E64-9C4E-DB7E6ACEB598}"/>
    <cellStyle name="SAPBEXexcCritical6 2 4" xfId="31435" xr:uid="{9F312AA0-4238-412B-A146-F3B090114027}"/>
    <cellStyle name="SAPBEXexcCritical6 2 5" xfId="31436" xr:uid="{054D1543-D908-4012-B076-DDDE49840FEF}"/>
    <cellStyle name="SAPBEXexcCritical6 2 6" xfId="31437" xr:uid="{DDB70FD7-D503-4ECB-A224-9A5AF8B6EDD3}"/>
    <cellStyle name="SAPBEXexcCritical6 2 7" xfId="31438" xr:uid="{4F9206C3-95E4-4C01-9920-7A4006522D3A}"/>
    <cellStyle name="SAPBEXexcCritical6 2 8" xfId="31439" xr:uid="{755386A4-0F71-412C-B6A2-ECF27D9F09D4}"/>
    <cellStyle name="SAPBEXexcCritical6 2_(2) SPGD Actuals" xfId="31440" xr:uid="{9131C4EE-E7F1-4854-BBF3-77A1B2DB7587}"/>
    <cellStyle name="SAPBEXexcCritical6 3" xfId="31441" xr:uid="{F92C396E-901A-4BAA-8A6C-708E190B0C0F}"/>
    <cellStyle name="SAPBEXexcCritical6 3 2" xfId="31442" xr:uid="{9FBE2FB1-C097-410B-9693-2973DBEA0618}"/>
    <cellStyle name="SAPBEXexcCritical6 3 3" xfId="31443" xr:uid="{C4B6FCAE-3B98-4F73-B77E-4D85D7D055BC}"/>
    <cellStyle name="SAPBEXexcCritical6 3 4" xfId="31444" xr:uid="{E7F1FBC7-56B8-4E0F-8273-7046BE92CFE9}"/>
    <cellStyle name="SAPBEXexcCritical6 3 5" xfId="31445" xr:uid="{FA9E81A5-2DF6-408F-B8E9-BB39C68474BE}"/>
    <cellStyle name="SAPBEXexcCritical6 3 6" xfId="31446" xr:uid="{76926AF7-BB16-4474-90C5-CE48D62DCC33}"/>
    <cellStyle name="SAPBEXexcCritical6 3 7" xfId="31447" xr:uid="{D4881F27-BC59-41F8-AD2A-6D0A863D2E77}"/>
    <cellStyle name="SAPBEXexcCritical6 3_PP" xfId="31448" xr:uid="{B4F3CD19-F023-4698-AB08-4795DF3322D6}"/>
    <cellStyle name="SAPBEXexcCritical6 4" xfId="31449" xr:uid="{8748AF34-1D42-4126-B2F9-52817E7C6D7A}"/>
    <cellStyle name="SAPBEXexcCritical6 5" xfId="31450" xr:uid="{90775795-797A-4194-81D3-074583697F3C}"/>
    <cellStyle name="SAPBEXexcCritical6 6" xfId="31451" xr:uid="{E79E4240-6818-4F43-85F0-D59C1A0ABA5F}"/>
    <cellStyle name="SAPBEXexcCritical6 7" xfId="31452" xr:uid="{4FA26022-CF36-489D-AC20-8EF36FC1565D}"/>
    <cellStyle name="SAPBEXexcCritical6 8" xfId="31453" xr:uid="{F84EED91-3B16-4AEA-8867-FB1185CC0C15}"/>
    <cellStyle name="SAPBEXexcCritical6 9" xfId="31454" xr:uid="{38925947-B3FD-4D21-90E7-8CCD75834B8B}"/>
    <cellStyle name="SAPBEXexcCritical6_(2) SPGD Actuals" xfId="31455" xr:uid="{0020B8FA-91DE-4060-8912-6D13E4CB0CBF}"/>
    <cellStyle name="SAPBEXexcGood1" xfId="31456" xr:uid="{0073A493-E5CA-461C-BAC4-A4F6778CF11A}"/>
    <cellStyle name="SAPBEXexcGood1 2" xfId="31457" xr:uid="{A2EC64A6-161B-4A25-A32C-C3C86A29244D}"/>
    <cellStyle name="SAPBEXexcGood1 2 2" xfId="31458" xr:uid="{9C0E45EE-428D-47BA-ABDF-E64D9E16DA34}"/>
    <cellStyle name="SAPBEXexcGood1 2 2 2" xfId="31459" xr:uid="{2CB97013-22D4-4EEE-B01B-F3B643D12F99}"/>
    <cellStyle name="SAPBEXexcGood1 2 2 3" xfId="31460" xr:uid="{F374CEB6-BC3A-43F6-B648-36021AC4629F}"/>
    <cellStyle name="SAPBEXexcGood1 2 2 4" xfId="31461" xr:uid="{3A806C37-A369-4A95-A3BE-86D692497960}"/>
    <cellStyle name="SAPBEXexcGood1 2 2 5" xfId="31462" xr:uid="{B5E8B1D1-3CA6-4EB9-A4DF-7375D62FB564}"/>
    <cellStyle name="SAPBEXexcGood1 2 2 6" xfId="31463" xr:uid="{40DCFDE9-70B1-4997-AA57-513B76AD6884}"/>
    <cellStyle name="SAPBEXexcGood1 2 2 7" xfId="31464" xr:uid="{E5C1C368-9544-435A-86D3-4D5A51822983}"/>
    <cellStyle name="SAPBEXexcGood1 2 2_PP" xfId="31465" xr:uid="{1D057674-859C-41A0-B8FC-C1FD79CD3DFA}"/>
    <cellStyle name="SAPBEXexcGood1 2 3" xfId="31466" xr:uid="{DDC4DD9A-0464-4708-A9E1-C60F784C09F3}"/>
    <cellStyle name="SAPBEXexcGood1 2 4" xfId="31467" xr:uid="{B0CB6152-3EAC-43B0-9490-0AFD7074658C}"/>
    <cellStyle name="SAPBEXexcGood1 2 5" xfId="31468" xr:uid="{D13A5AEC-53CF-4EA0-BEDA-5C6C1B881272}"/>
    <cellStyle name="SAPBEXexcGood1 2 6" xfId="31469" xr:uid="{5C896637-9B78-4094-A16B-DEF758E3A32F}"/>
    <cellStyle name="SAPBEXexcGood1 2 7" xfId="31470" xr:uid="{732C0999-29B5-4A34-A1AD-0A36247205D7}"/>
    <cellStyle name="SAPBEXexcGood1 2 8" xfId="31471" xr:uid="{20C43DFD-F8B8-46DC-8B1E-E49F8A9BAF62}"/>
    <cellStyle name="SAPBEXexcGood1 2_(2) SPGD Actuals" xfId="31472" xr:uid="{79321537-422B-48E3-87D0-CB6A5AAA3789}"/>
    <cellStyle name="SAPBEXexcGood1 3" xfId="31473" xr:uid="{EF867CAF-C4C5-4141-BFC5-232B9EAB86F2}"/>
    <cellStyle name="SAPBEXexcGood1 3 2" xfId="31474" xr:uid="{F0970AA7-8C8C-4965-9909-4B7330351431}"/>
    <cellStyle name="SAPBEXexcGood1 3 3" xfId="31475" xr:uid="{6DB95464-04DD-4A4D-944F-DCF35680BD5D}"/>
    <cellStyle name="SAPBEXexcGood1 3 4" xfId="31476" xr:uid="{CE4A0BED-36DE-43CA-B24A-B65CA33851E7}"/>
    <cellStyle name="SAPBEXexcGood1 3 5" xfId="31477" xr:uid="{1ABA01A6-84A1-4317-A50C-2B5E270C2949}"/>
    <cellStyle name="SAPBEXexcGood1 3 6" xfId="31478" xr:uid="{52F38E37-25EF-48A9-8FE6-B74C2B5DCF93}"/>
    <cellStyle name="SAPBEXexcGood1 3 7" xfId="31479" xr:uid="{A7B415F1-7DEB-4FC7-B5B0-BE95F9FE7EEA}"/>
    <cellStyle name="SAPBEXexcGood1 3_PP" xfId="31480" xr:uid="{FC4BC109-B7FB-40D9-B467-4ED081156A2D}"/>
    <cellStyle name="SAPBEXexcGood1 4" xfId="31481" xr:uid="{44334B79-0479-4091-9B40-3EEBC8C31D91}"/>
    <cellStyle name="SAPBEXexcGood1 5" xfId="31482" xr:uid="{F1B879E8-309D-4D7A-BBE7-7B38D2F87A66}"/>
    <cellStyle name="SAPBEXexcGood1 6" xfId="31483" xr:uid="{5FF755F6-E5EA-4FBB-85FF-3E7F01744368}"/>
    <cellStyle name="SAPBEXexcGood1 7" xfId="31484" xr:uid="{5A9CC764-8668-478F-B37D-65CC3F7266BB}"/>
    <cellStyle name="SAPBEXexcGood1 8" xfId="31485" xr:uid="{D5ECCB20-B443-405F-B831-BDF87DC9BB8C}"/>
    <cellStyle name="SAPBEXexcGood1 9" xfId="31486" xr:uid="{B881A6E7-121D-4025-9E45-2518B15442AD}"/>
    <cellStyle name="SAPBEXexcGood1_(2) SPGD Actuals" xfId="31487" xr:uid="{5E947793-5D56-411E-8EFA-CABB07F27476}"/>
    <cellStyle name="SAPBEXexcGood2" xfId="31488" xr:uid="{8B2763E6-B150-4AFE-814E-7D520E1AC33B}"/>
    <cellStyle name="SAPBEXexcGood2 2" xfId="31489" xr:uid="{C884A208-FA94-40B5-B54D-74B355454195}"/>
    <cellStyle name="SAPBEXexcGood2 2 2" xfId="31490" xr:uid="{7BEC5157-5C17-4934-9B2B-C184F0D2CD38}"/>
    <cellStyle name="SAPBEXexcGood2 2 2 2" xfId="31491" xr:uid="{538D28E1-D081-4CA7-86DC-B1FFB44E6E81}"/>
    <cellStyle name="SAPBEXexcGood2 2 2 3" xfId="31492" xr:uid="{DCD7C135-30D5-414B-9199-B82287616B58}"/>
    <cellStyle name="SAPBEXexcGood2 2 2 4" xfId="31493" xr:uid="{732D5CED-0425-474F-B2D7-08186E07E55E}"/>
    <cellStyle name="SAPBEXexcGood2 2 2 5" xfId="31494" xr:uid="{938E0090-0FF5-403F-BC4D-11847220D756}"/>
    <cellStyle name="SAPBEXexcGood2 2 2 6" xfId="31495" xr:uid="{D94DEC3A-5BF7-4681-8954-106A59D92FAB}"/>
    <cellStyle name="SAPBEXexcGood2 2 2 7" xfId="31496" xr:uid="{E45F336F-E7C0-4B00-95F7-1D9C2C2ED121}"/>
    <cellStyle name="SAPBEXexcGood2 2 2_PP" xfId="31497" xr:uid="{EE094061-C251-42B5-B89F-EC3382E74F42}"/>
    <cellStyle name="SAPBEXexcGood2 2 3" xfId="31498" xr:uid="{459D890E-F62D-48C7-BB2B-E72033C0539D}"/>
    <cellStyle name="SAPBEXexcGood2 2 4" xfId="31499" xr:uid="{C0DD60EA-0A87-4F78-B4E2-0B6A42FE0547}"/>
    <cellStyle name="SAPBEXexcGood2 2 5" xfId="31500" xr:uid="{ACC5B76A-6782-4022-92B4-05BB54BB83E9}"/>
    <cellStyle name="SAPBEXexcGood2 2 6" xfId="31501" xr:uid="{508B5B64-54F5-423B-803A-D018367FD547}"/>
    <cellStyle name="SAPBEXexcGood2 2 7" xfId="31502" xr:uid="{8D66D263-209E-4FF3-973B-2E6816842692}"/>
    <cellStyle name="SAPBEXexcGood2 2 8" xfId="31503" xr:uid="{58799D5A-34BC-4188-A95D-182B72F65BBA}"/>
    <cellStyle name="SAPBEXexcGood2 2_(2) SPGD Actuals" xfId="31504" xr:uid="{032404E9-538B-4671-A632-743B7552384E}"/>
    <cellStyle name="SAPBEXexcGood2 3" xfId="31505" xr:uid="{B01FC54E-51CA-4658-93E5-108C84E0DE30}"/>
    <cellStyle name="SAPBEXexcGood2 3 2" xfId="31506" xr:uid="{54840183-1921-4608-B07C-267BC5B8279F}"/>
    <cellStyle name="SAPBEXexcGood2 3 3" xfId="31507" xr:uid="{F261546D-8251-40DC-B149-B107C20DEF9D}"/>
    <cellStyle name="SAPBEXexcGood2 3 4" xfId="31508" xr:uid="{5BAFC0E0-A6D4-4AF5-BBC3-93119A0C4769}"/>
    <cellStyle name="SAPBEXexcGood2 3 5" xfId="31509" xr:uid="{412078C6-FB6D-454F-BC54-A1636A5665A8}"/>
    <cellStyle name="SAPBEXexcGood2 3 6" xfId="31510" xr:uid="{A4F9782A-ACC9-41F4-9A66-3F6E8FC30762}"/>
    <cellStyle name="SAPBEXexcGood2 3 7" xfId="31511" xr:uid="{1EF8F88B-2D09-4914-B55D-6DD051ED1A11}"/>
    <cellStyle name="SAPBEXexcGood2 3_PP" xfId="31512" xr:uid="{91F72FB0-4405-4071-8900-E9DF527B6CE8}"/>
    <cellStyle name="SAPBEXexcGood2 4" xfId="31513" xr:uid="{67D2FBBF-5D6F-4F8A-AD16-B6DC93B10F72}"/>
    <cellStyle name="SAPBEXexcGood2 5" xfId="31514" xr:uid="{52971A22-C5BC-4978-A0A1-DF4EDA9F2BBF}"/>
    <cellStyle name="SAPBEXexcGood2 6" xfId="31515" xr:uid="{235E2F2E-2AB5-4122-A3F7-11642BDE754D}"/>
    <cellStyle name="SAPBEXexcGood2 7" xfId="31516" xr:uid="{D32FD33A-F70F-446F-9E2A-846BF16E887D}"/>
    <cellStyle name="SAPBEXexcGood2 8" xfId="31517" xr:uid="{9BA4D96E-19E8-4A9B-9CA7-631F3C7C2046}"/>
    <cellStyle name="SAPBEXexcGood2 9" xfId="31518" xr:uid="{63368E41-7050-4FA5-B878-4847E28C470B}"/>
    <cellStyle name="SAPBEXexcGood2_(2) SPGD Actuals" xfId="31519" xr:uid="{72A6BD56-65C3-4389-81D5-49C7B03C6BD1}"/>
    <cellStyle name="SAPBEXexcGood3" xfId="31520" xr:uid="{D6AF45CB-A156-4830-B895-96852B24E640}"/>
    <cellStyle name="SAPBEXexcGood3 2" xfId="31521" xr:uid="{BC7C15B8-4A12-4CD0-80BD-A1BB1E696037}"/>
    <cellStyle name="SAPBEXexcGood3 2 2" xfId="31522" xr:uid="{70FAF72B-9155-4E3E-B1C4-A47DB391A306}"/>
    <cellStyle name="SAPBEXexcGood3 2 2 2" xfId="31523" xr:uid="{2A481F19-907E-4F53-8939-2290DF519A5C}"/>
    <cellStyle name="SAPBEXexcGood3 2 2 3" xfId="31524" xr:uid="{2263D68F-1CD0-4129-8219-595A271A2EF7}"/>
    <cellStyle name="SAPBEXexcGood3 2 2 4" xfId="31525" xr:uid="{34210389-4AF4-4A3F-92DD-3AC9F27416D8}"/>
    <cellStyle name="SAPBEXexcGood3 2 2 5" xfId="31526" xr:uid="{55035244-7274-4620-81E0-2F0BD12A5D73}"/>
    <cellStyle name="SAPBEXexcGood3 2 2 6" xfId="31527" xr:uid="{27F5057A-A28B-4B34-B4FE-5DF538BE53E2}"/>
    <cellStyle name="SAPBEXexcGood3 2 2 7" xfId="31528" xr:uid="{97499704-7FB1-4E1B-8087-0BEB1C533E5F}"/>
    <cellStyle name="SAPBEXexcGood3 2 2_PP" xfId="31529" xr:uid="{3C3C97E9-C44F-47E4-A1BF-F8CF3F5AC256}"/>
    <cellStyle name="SAPBEXexcGood3 2 3" xfId="31530" xr:uid="{02501759-696F-4316-A2CB-35A6FF620A76}"/>
    <cellStyle name="SAPBEXexcGood3 2 4" xfId="31531" xr:uid="{A4398514-B8FF-423E-A1CA-9B565373CA3E}"/>
    <cellStyle name="SAPBEXexcGood3 2 5" xfId="31532" xr:uid="{413DB6B8-B8D3-4B05-8C28-D11822043FB9}"/>
    <cellStyle name="SAPBEXexcGood3 2 6" xfId="31533" xr:uid="{F771BCF4-C011-4FF8-82D1-DF9617F61391}"/>
    <cellStyle name="SAPBEXexcGood3 2 7" xfId="31534" xr:uid="{6C011113-8D56-41D2-80F6-74C5EB56653A}"/>
    <cellStyle name="SAPBEXexcGood3 2 8" xfId="31535" xr:uid="{FBA48794-C6ED-45BD-ADD1-9BAC1ECD9BAB}"/>
    <cellStyle name="SAPBEXexcGood3 2_(2) SPGD Actuals" xfId="31536" xr:uid="{161AC6A2-0E39-42D7-8E2E-2E7CDB0EA25C}"/>
    <cellStyle name="SAPBEXexcGood3 3" xfId="31537" xr:uid="{0252A253-5101-48F1-850A-2E4724F4198A}"/>
    <cellStyle name="SAPBEXexcGood3 3 2" xfId="31538" xr:uid="{3549FC8B-A108-41A5-888B-2B7909BE9D9D}"/>
    <cellStyle name="SAPBEXexcGood3 3 3" xfId="31539" xr:uid="{DD615154-2A47-4390-B23F-871E462A8AA0}"/>
    <cellStyle name="SAPBEXexcGood3 3 4" xfId="31540" xr:uid="{16AEDA73-11B2-4BD9-8C85-F4CF59567ECF}"/>
    <cellStyle name="SAPBEXexcGood3 3 5" xfId="31541" xr:uid="{F78946E2-A76C-4AF0-B5D0-FC61AA0E81A4}"/>
    <cellStyle name="SAPBEXexcGood3 3 6" xfId="31542" xr:uid="{08B59149-1814-4C44-90EF-DB76CCDA8EB3}"/>
    <cellStyle name="SAPBEXexcGood3 3 7" xfId="31543" xr:uid="{B1FF6180-5BC5-4FA7-871B-F2AF0A882B9E}"/>
    <cellStyle name="SAPBEXexcGood3 3_PP" xfId="31544" xr:uid="{5B3E09FD-5CE9-452D-964B-086627751E48}"/>
    <cellStyle name="SAPBEXexcGood3 4" xfId="31545" xr:uid="{19856DD2-2E68-40A0-9459-5BAD10F01126}"/>
    <cellStyle name="SAPBEXexcGood3 5" xfId="31546" xr:uid="{A9387B56-E4CD-43E3-B768-FDC22EDE6BD1}"/>
    <cellStyle name="SAPBEXexcGood3 6" xfId="31547" xr:uid="{52B915F6-FFD7-46B1-A16A-7B35DBC917F1}"/>
    <cellStyle name="SAPBEXexcGood3 7" xfId="31548" xr:uid="{53FE1870-78A4-458F-ABD5-F46422021312}"/>
    <cellStyle name="SAPBEXexcGood3 8" xfId="31549" xr:uid="{FEBCE982-1FDF-4556-901E-FD441FBC7627}"/>
    <cellStyle name="SAPBEXexcGood3 9" xfId="31550" xr:uid="{2A0F7D38-5A3D-4C35-8C92-12BF740287E8}"/>
    <cellStyle name="SAPBEXexcGood3_(2) SPGD Actuals" xfId="31551" xr:uid="{3C9FBC43-26CC-4CB0-958E-DA79EB221C9F}"/>
    <cellStyle name="SAPBEXfilterDrill" xfId="31552" xr:uid="{AB60ABFF-DBFC-4317-9A2F-26FEFF1AC8C1}"/>
    <cellStyle name="SAPBEXfilterDrill 2" xfId="31553" xr:uid="{8F6352CE-5172-4810-89EB-55CB7536E4D5}"/>
    <cellStyle name="SAPBEXfilterDrill 2 2" xfId="31554" xr:uid="{5C341867-FA5E-4C68-A796-63155A474663}"/>
    <cellStyle name="SAPBEXfilterDrill 2 2 2" xfId="31555" xr:uid="{47E568A8-CD51-4259-B87B-FCB6E596B237}"/>
    <cellStyle name="SAPBEXfilterDrill 2 2 2 2" xfId="31556" xr:uid="{0665C2EA-2548-4010-94E4-AA6DD4750D19}"/>
    <cellStyle name="SAPBEXfilterDrill 2 2 2 3" xfId="31557" xr:uid="{E17B17C2-C4A2-4E9D-9185-90B2C57A5FAA}"/>
    <cellStyle name="SAPBEXfilterDrill 2 2 2 4" xfId="31558" xr:uid="{5D741AA4-62C0-4027-B094-0590774F1F56}"/>
    <cellStyle name="SAPBEXfilterDrill 2 2 3" xfId="31559" xr:uid="{0772096B-5FF7-4B00-BC04-1F4965806ECA}"/>
    <cellStyle name="SAPBEXfilterDrill 2 2 3 2" xfId="31560" xr:uid="{0EE1FE24-AFA6-4EE4-BC01-D1D10FFC97AA}"/>
    <cellStyle name="SAPBEXfilterDrill 2 2 3 3" xfId="31561" xr:uid="{D41FF308-CC0E-4928-8CAE-BBACE9D35108}"/>
    <cellStyle name="SAPBEXfilterDrill 2 2 3 4" xfId="31562" xr:uid="{F70FE8D4-5B57-4261-883B-D2FF4447EE03}"/>
    <cellStyle name="SAPBEXfilterDrill 2 2 4" xfId="31563" xr:uid="{B1D1EBC4-51B1-40EA-95D7-4AE5F46E5783}"/>
    <cellStyle name="SAPBEXfilterDrill 2 2 5" xfId="31564" xr:uid="{BFBFA224-50FA-47E7-95AA-5332F802E17E}"/>
    <cellStyle name="SAPBEXfilterDrill 2 2 6" xfId="31565" xr:uid="{A5CB3E0F-4D69-4E8C-A464-32C46BE863AD}"/>
    <cellStyle name="SAPBEXfilterDrill 2 2_PP" xfId="31566" xr:uid="{80F7CA11-92B5-4C65-9172-A6536DF0B093}"/>
    <cellStyle name="SAPBEXfilterDrill 2 3" xfId="31567" xr:uid="{A0306BA3-CB6B-4C22-ACE5-190891A6E915}"/>
    <cellStyle name="SAPBEXfilterDrill 2 3 2" xfId="31568" xr:uid="{9D6C50B4-2733-40E2-BAE4-0B659A44D65B}"/>
    <cellStyle name="SAPBEXfilterDrill 2 3 3" xfId="31569" xr:uid="{8E16B14D-5BE4-46C3-8C91-DF617E1EA782}"/>
    <cellStyle name="SAPBEXfilterDrill 2 3 4" xfId="31570" xr:uid="{60E28237-78F6-4089-BDD6-5C5B3B8E2C03}"/>
    <cellStyle name="SAPBEXfilterDrill 2 4" xfId="31571" xr:uid="{85967643-A1A7-473C-9F39-41CCFB297F90}"/>
    <cellStyle name="SAPBEXfilterDrill 2 4 2" xfId="31572" xr:uid="{EB739BA2-2D83-412C-A7CD-F9A9F35A4D93}"/>
    <cellStyle name="SAPBEXfilterDrill 2 4 3" xfId="31573" xr:uid="{8536E6F7-90ED-46F8-B7FB-F20183F410CD}"/>
    <cellStyle name="SAPBEXfilterDrill 2 4 4" xfId="31574" xr:uid="{F2D6F678-9350-4B0A-A31E-988547EADE0E}"/>
    <cellStyle name="SAPBEXfilterDrill 2 5" xfId="31575" xr:uid="{B164EE2C-4469-4011-9D85-BF253D29F26F}"/>
    <cellStyle name="SAPBEXfilterDrill 2 5 2" xfId="31576" xr:uid="{4C0292FD-3EA0-4B37-AE1B-4E5BF4666163}"/>
    <cellStyle name="SAPBEXfilterDrill 2 5 3" xfId="31577" xr:uid="{670AB64C-05BC-4642-BFA8-4F21C5C66130}"/>
    <cellStyle name="SAPBEXfilterDrill 2 5 4" xfId="31578" xr:uid="{BA2CD10D-C83E-4561-92CD-88BE45C70C0F}"/>
    <cellStyle name="SAPBEXfilterDrill 2 6" xfId="31579" xr:uid="{D5E7E775-D1A7-40C5-902D-79BDAE409C8A}"/>
    <cellStyle name="SAPBEXfilterDrill 2 7" xfId="31580" xr:uid="{6C28626F-64F3-4CB5-BE57-5AE779888806}"/>
    <cellStyle name="SAPBEXfilterDrill 2 8" xfId="31581" xr:uid="{5DFEA88A-0058-4814-8C93-B0AD3A448CA6}"/>
    <cellStyle name="SAPBEXfilterDrill 2_(2) SPGD Actuals" xfId="31582" xr:uid="{228DA7B1-ED69-43A9-B4A0-2A477751E08F}"/>
    <cellStyle name="SAPBEXfilterDrill 3" xfId="31583" xr:uid="{1B8900A0-ECFD-4BAC-9B32-280CF08A88A8}"/>
    <cellStyle name="SAPBEXfilterDrill 3 2" xfId="31584" xr:uid="{8C8FD4D7-CF20-440C-93B4-ACAFAAC7EB3B}"/>
    <cellStyle name="SAPBEXfilterDrill 3 2 2" xfId="31585" xr:uid="{FC0A17EC-897B-4A6A-A87B-52F0E877BB13}"/>
    <cellStyle name="SAPBEXfilterDrill 3 2 3" xfId="31586" xr:uid="{713F0C58-A559-4D6A-9ECD-82373823A243}"/>
    <cellStyle name="SAPBEXfilterDrill 3 2 4" xfId="31587" xr:uid="{53650642-CFEF-4DAB-AA3A-29DF9109B34D}"/>
    <cellStyle name="SAPBEXfilterDrill 3 3" xfId="31588" xr:uid="{F9109525-B036-4C26-91E9-AF32CDD5E547}"/>
    <cellStyle name="SAPBEXfilterDrill 3 3 2" xfId="31589" xr:uid="{B5AE2D96-657E-495A-A862-580B2C80F581}"/>
    <cellStyle name="SAPBEXfilterDrill 3 3 3" xfId="31590" xr:uid="{B2F51EAE-BE2F-4E6E-A36D-03F3C88D7932}"/>
    <cellStyle name="SAPBEXfilterDrill 3 3 4" xfId="31591" xr:uid="{7BF57626-2AD4-470E-A206-E8B4AE23E0FA}"/>
    <cellStyle name="SAPBEXfilterDrill 3 4" xfId="31592" xr:uid="{73FEB8F9-D726-495F-8742-AE32F3873684}"/>
    <cellStyle name="SAPBEXfilterDrill 3 4 2" xfId="31593" xr:uid="{340DE6DF-6B24-47D5-9D93-9BA140420482}"/>
    <cellStyle name="SAPBEXfilterDrill 3 4 3" xfId="31594" xr:uid="{74927D73-8C68-45F6-A426-9862725B2665}"/>
    <cellStyle name="SAPBEXfilterDrill 3 4 4" xfId="31595" xr:uid="{5E43378A-80A5-4521-8926-0BEAA280CBD1}"/>
    <cellStyle name="SAPBEXfilterDrill 3 5" xfId="31596" xr:uid="{B00AC42B-22F5-481E-B74F-F05730851BD5}"/>
    <cellStyle name="SAPBEXfilterDrill 3 6" xfId="31597" xr:uid="{06E300B3-1F0A-45AD-BCF2-08C46DC1BEF2}"/>
    <cellStyle name="SAPBEXfilterDrill 3 7" xfId="31598" xr:uid="{4E0E76F7-2FC5-4D68-A955-7C35FC82BAE8}"/>
    <cellStyle name="SAPBEXfilterDrill 3_PP" xfId="31599" xr:uid="{F8CF051C-5BC5-4F58-A26C-7382384DBFC7}"/>
    <cellStyle name="SAPBEXfilterDrill 4" xfId="31600" xr:uid="{975D4668-01CC-4DC0-A8AD-C137BE2C8ABF}"/>
    <cellStyle name="SAPBEXfilterDrill 5" xfId="31601" xr:uid="{4D3CFF33-58F7-489E-BFDB-84424669D547}"/>
    <cellStyle name="SAPBEXfilterDrill 6" xfId="31602" xr:uid="{9212B87F-F4D5-4AEA-9F52-BCD8E2E6DD94}"/>
    <cellStyle name="SAPBEXfilterDrill 7" xfId="31603" xr:uid="{C309C8E7-7DDD-4061-B7EC-9BC18BBA8062}"/>
    <cellStyle name="SAPBEXfilterDrill_(2) SPGD Actuals" xfId="31604" xr:uid="{F2975D32-46E6-480F-B6E3-24C4F68C731D}"/>
    <cellStyle name="SAPBEXfilterItem" xfId="31605" xr:uid="{42D5D85A-47EB-431B-AF3B-5D496EB89013}"/>
    <cellStyle name="SAPBEXfilterItem 2" xfId="31606" xr:uid="{CF4CE6DC-1E6D-4186-8AD4-074BB2381A45}"/>
    <cellStyle name="SAPBEXfilterItem 2 2" xfId="31607" xr:uid="{EF2B2EAF-3FC3-41B7-AE29-49F6539D58DB}"/>
    <cellStyle name="SAPBEXfilterItem 2_PP" xfId="31608" xr:uid="{AF15ACBC-1F72-4435-9D77-4CFE1B5381C9}"/>
    <cellStyle name="SAPBEXfilterItem 3" xfId="31609" xr:uid="{A31981A5-BD59-4C11-8974-B70433D7896A}"/>
    <cellStyle name="SAPBEXfilterItem_(2) SPGD Actuals" xfId="31610" xr:uid="{90B07D04-5DD7-48DB-9B09-92F6C42514ED}"/>
    <cellStyle name="SAPBEXfilterText" xfId="31611" xr:uid="{F31C49AD-002C-432B-B325-722B667F2749}"/>
    <cellStyle name="SAPBEXfilterText 2" xfId="31612" xr:uid="{3616BB4A-1A99-4B2C-A558-8FFC2CA885DD}"/>
    <cellStyle name="SAPBEXfilterText 2 2" xfId="31613" xr:uid="{911B0B3A-7185-451E-891C-20B1E389CD17}"/>
    <cellStyle name="SAPBEXfilterText 2_PP" xfId="31614" xr:uid="{87BFF231-FD11-4D66-994E-18620F4D91D9}"/>
    <cellStyle name="SAPBEXfilterText 3" xfId="31615" xr:uid="{84A7F0CD-D8BC-44D8-88A4-8DD4F0728666}"/>
    <cellStyle name="SAPBEXfilterText_(2) SPGD Actuals" xfId="31616" xr:uid="{9A568AF9-DF19-4581-A126-E1F81484CA61}"/>
    <cellStyle name="SAPBEXformats" xfId="31617" xr:uid="{818D8619-ED34-482E-B8F6-492F9EAC9C66}"/>
    <cellStyle name="SAPBEXformats 2" xfId="31618" xr:uid="{94C35D57-A061-42A0-8C05-185CADC4E1FF}"/>
    <cellStyle name="SAPBEXformats 2 2" xfId="31619" xr:uid="{71712F01-CAE6-48A1-A0A3-3655EB6F1D06}"/>
    <cellStyle name="SAPBEXformats 2 2 2" xfId="31620" xr:uid="{A119B7DE-DC8C-49B5-BBA9-8BC611E56939}"/>
    <cellStyle name="SAPBEXformats 2 2_PP" xfId="31621" xr:uid="{E9454D74-7545-4F9A-8B83-BB85399F6A90}"/>
    <cellStyle name="SAPBEXformats 2 3" xfId="31622" xr:uid="{D50C8C96-C2E4-4DC7-B0B2-246428F1452C}"/>
    <cellStyle name="SAPBEXformats 2_(2) SPGD Actuals" xfId="31623" xr:uid="{A021E4B2-C5FE-4499-91FF-8D5333F3A8E6}"/>
    <cellStyle name="SAPBEXformats 3" xfId="31624" xr:uid="{26B24620-0A51-413F-BB84-78233D0C0FE3}"/>
    <cellStyle name="SAPBEXformats 3 2" xfId="31625" xr:uid="{00FE95D5-A0CE-4A5A-B6EA-D072F75CD666}"/>
    <cellStyle name="SAPBEXformats 3_PP" xfId="31626" xr:uid="{C5D931E8-E5A2-4955-80AF-723FB1BE7F03}"/>
    <cellStyle name="SAPBEXformats 4" xfId="31627" xr:uid="{9C9EA521-D5EC-4A50-AC23-13596E4228A2}"/>
    <cellStyle name="SAPBEXformats 4 2" xfId="31628" xr:uid="{BA52C957-94B5-490E-992E-0477B995AEF0}"/>
    <cellStyle name="SAPBEXformats 4_PP" xfId="31629" xr:uid="{76C45C67-BD9B-4275-9BDF-63995C0DA71F}"/>
    <cellStyle name="SAPBEXformats 5" xfId="31630" xr:uid="{A6CB3C27-795F-48D3-9562-0B209FA9476A}"/>
    <cellStyle name="SAPBEXformats_(2) SPGD Actuals" xfId="31631" xr:uid="{17933321-1961-4984-9BAB-0453CF88C160}"/>
    <cellStyle name="SAPBEXheaderItem" xfId="31632" xr:uid="{14D956A8-EACD-468A-8761-878B0619BBB0}"/>
    <cellStyle name="SAPBEXheaderItem 2" xfId="31633" xr:uid="{9CABF7DE-8242-4BC5-8073-589FB0285259}"/>
    <cellStyle name="SAPBEXheaderItem 2 2" xfId="31634" xr:uid="{14578EA0-D0D8-403A-A90F-6227332E1A0B}"/>
    <cellStyle name="SAPBEXheaderItem 2_PP" xfId="31635" xr:uid="{B198024D-2A75-4822-BF91-DCF4CEC3ADA0}"/>
    <cellStyle name="SAPBEXheaderItem 3" xfId="31636" xr:uid="{B1D6BD52-D4CB-4294-965A-FA629B935084}"/>
    <cellStyle name="SAPBEXheaderItem_(2) SPGD Actuals" xfId="31637" xr:uid="{D264F55B-1729-4360-ABB1-869D72305BE3}"/>
    <cellStyle name="SAPBEXheaderText" xfId="31638" xr:uid="{C05DE3DD-E42B-4922-B52A-37D093A3AC6B}"/>
    <cellStyle name="SAPBEXheaderText 2" xfId="31639" xr:uid="{0C03397C-E04A-4DF0-BDD2-1C24E4546F40}"/>
    <cellStyle name="SAPBEXheaderText 2 2" xfId="31640" xr:uid="{8CD0B96E-FDCE-4A42-86F9-8A760F91403F}"/>
    <cellStyle name="SAPBEXheaderText 2_PP" xfId="31641" xr:uid="{980FF930-2226-4228-9247-CDADBED74DC2}"/>
    <cellStyle name="SAPBEXheaderText 3" xfId="31642" xr:uid="{47B4D302-AC4D-41EC-BEFD-9774D2945F05}"/>
    <cellStyle name="SAPBEXheaderText_(2) SPGD Actuals" xfId="31643" xr:uid="{DAE90475-3401-490F-B385-93CE9AC905BA}"/>
    <cellStyle name="SAPBEXHLevel0" xfId="31644" xr:uid="{E227755D-781A-4616-8818-A1E8ABE33058}"/>
    <cellStyle name="SAPBEXHLevel0 2" xfId="31645" xr:uid="{6D780ACB-A33A-408B-AEFC-06EC355A7EEF}"/>
    <cellStyle name="SAPBEXHLevel0 2 2" xfId="31646" xr:uid="{814C2E3C-9957-4510-A68D-80792834AD09}"/>
    <cellStyle name="SAPBEXHLevel0 2 2 2" xfId="31647" xr:uid="{3C29A2D9-1E9F-430A-B52F-6364739CCD8B}"/>
    <cellStyle name="SAPBEXHLevel0 2 2_PP" xfId="31648" xr:uid="{D880DF53-E415-46E3-AC4E-08D17DD5EA38}"/>
    <cellStyle name="SAPBEXHLevel0 2 3" xfId="31649" xr:uid="{7C443D86-0CEB-4613-9E15-A95C67461312}"/>
    <cellStyle name="SAPBEXHLevel0 2_(2) SPGD Actuals" xfId="31650" xr:uid="{3DC4E261-F7F7-4293-A583-F6B740534B55}"/>
    <cellStyle name="SAPBEXHLevel0 3" xfId="31651" xr:uid="{B973829D-FA6B-4897-94AD-7211B7525A4C}"/>
    <cellStyle name="SAPBEXHLevel0 3 2" xfId="31652" xr:uid="{264D2BB4-493A-4B02-B3C0-9EBBCA080174}"/>
    <cellStyle name="SAPBEXHLevel0 3_PP" xfId="31653" xr:uid="{E9514A77-AFAD-44CD-A3AA-EC32CE25036B}"/>
    <cellStyle name="SAPBEXHLevel0 4" xfId="31654" xr:uid="{F80C06EF-7C36-4D2F-BCC5-B752F9ADBE1C}"/>
    <cellStyle name="SAPBEXHLevel0_(2) SPGD Actuals" xfId="31655" xr:uid="{72CBF1AA-5C2C-43F0-A93C-BD57E104E4BC}"/>
    <cellStyle name="SAPBEXHLevel0X" xfId="31656" xr:uid="{10D7A42A-4B5A-4223-87EF-BC2C45EC0CC8}"/>
    <cellStyle name="SAPBEXHLevel0X 2" xfId="31657" xr:uid="{50C7DF31-A10A-47A4-B07C-286DBF69167B}"/>
    <cellStyle name="SAPBEXHLevel0X 2 2" xfId="31658" xr:uid="{6BDAA209-23A3-4B68-B00A-83ACAB705FD6}"/>
    <cellStyle name="SAPBEXHLevel0X 2 2 2" xfId="31659" xr:uid="{D6BE809C-83C7-421F-8305-113584356888}"/>
    <cellStyle name="SAPBEXHLevel0X 2 2 3" xfId="31660" xr:uid="{B5954755-54C3-4798-A227-7BFFD5533A44}"/>
    <cellStyle name="SAPBEXHLevel0X 2 2 4" xfId="31661" xr:uid="{2387DC8A-439E-4497-B3D1-7ED096F04C60}"/>
    <cellStyle name="SAPBEXHLevel0X 2 2 5" xfId="31662" xr:uid="{61CBDFB9-906C-432C-B54B-478A190F9C67}"/>
    <cellStyle name="SAPBEXHLevel0X 2 2 6" xfId="31663" xr:uid="{2B1554B5-F771-4B2E-9D7F-7E99BC8FDBA9}"/>
    <cellStyle name="SAPBEXHLevel0X 2 2 7" xfId="31664" xr:uid="{4055702A-173F-41A6-9930-865FD233BBC2}"/>
    <cellStyle name="SAPBEXHLevel0X 2 2_PP" xfId="31665" xr:uid="{26029FA0-B94D-424A-88E9-7691240E7020}"/>
    <cellStyle name="SAPBEXHLevel0X 2 3" xfId="31666" xr:uid="{035DEB4E-7462-448F-B5F7-0C3D6FEAB0C3}"/>
    <cellStyle name="SAPBEXHLevel0X 2 4" xfId="31667" xr:uid="{64BCF547-DB20-4441-A8AB-21266E74578D}"/>
    <cellStyle name="SAPBEXHLevel0X 2 5" xfId="31668" xr:uid="{51E89329-9DFB-420B-ACAF-8B244FDACE9C}"/>
    <cellStyle name="SAPBEXHLevel0X 2 6" xfId="31669" xr:uid="{C45BD503-DC6C-4206-B2AA-F185C99C4867}"/>
    <cellStyle name="SAPBEXHLevel0X 2 7" xfId="31670" xr:uid="{16196430-2708-4EEB-95CB-C03069B92E44}"/>
    <cellStyle name="SAPBEXHLevel0X 2 8" xfId="31671" xr:uid="{AC61BCB4-6A13-4222-8681-274C94FF446F}"/>
    <cellStyle name="SAPBEXHLevel0X 2_(2) SPGD Actuals" xfId="31672" xr:uid="{6174FAA5-D73F-4280-9FFD-69DB6EE7791B}"/>
    <cellStyle name="SAPBEXHLevel0X 3" xfId="31673" xr:uid="{BD5C1E40-D814-4E8F-8F17-013CF8839188}"/>
    <cellStyle name="SAPBEXHLevel0X 3 2" xfId="31674" xr:uid="{8C0A2DB5-740B-4B72-88C8-0F168391E7DE}"/>
    <cellStyle name="SAPBEXHLevel0X 3 3" xfId="31675" xr:uid="{8E8EFE9C-6590-4CA4-9574-2F3ACE856FBD}"/>
    <cellStyle name="SAPBEXHLevel0X 3 4" xfId="31676" xr:uid="{F03EB2FC-56A5-483D-A31C-0CA0D0B2A907}"/>
    <cellStyle name="SAPBEXHLevel0X 3 5" xfId="31677" xr:uid="{A0A9FA45-86A5-4F3D-B6AA-0F86F468D5C6}"/>
    <cellStyle name="SAPBEXHLevel0X 3 6" xfId="31678" xr:uid="{7C601B53-E193-4D41-A793-096BBADACFCB}"/>
    <cellStyle name="SAPBEXHLevel0X 3 7" xfId="31679" xr:uid="{61F86191-949C-47BB-83C5-9150C2FF9149}"/>
    <cellStyle name="SAPBEXHLevel0X 3_PP" xfId="31680" xr:uid="{F8B4B026-0319-4D62-BC57-9D3258315A34}"/>
    <cellStyle name="SAPBEXHLevel0X 4" xfId="31681" xr:uid="{12763525-025F-489B-AAE2-85438BF2C296}"/>
    <cellStyle name="SAPBEXHLevel0X 5" xfId="31682" xr:uid="{6D17CAE9-1A58-4AB8-AB6D-484C99016C96}"/>
    <cellStyle name="SAPBEXHLevel0X 6" xfId="31683" xr:uid="{F2A4E964-3D9D-4E55-BDCE-56B37FEBF4CA}"/>
    <cellStyle name="SAPBEXHLevel0X 7" xfId="31684" xr:uid="{CF87CCA7-7BD4-47F5-8FF3-666F85F30B22}"/>
    <cellStyle name="SAPBEXHLevel0X 8" xfId="31685" xr:uid="{C90F2169-3076-41AB-A2B3-DE1E34AF9949}"/>
    <cellStyle name="SAPBEXHLevel0X 9" xfId="31686" xr:uid="{AA8320F1-7EB6-4520-A8A9-F4D696DE74E7}"/>
    <cellStyle name="SAPBEXHLevel0X_(2) SPGD Actuals" xfId="31687" xr:uid="{005094BB-8E53-4801-BFD6-F56294977D04}"/>
    <cellStyle name="SAPBEXHLevel1" xfId="31688" xr:uid="{15BA308B-DC8A-421C-8217-7A3E4B179C72}"/>
    <cellStyle name="SAPBEXHLevel1 2" xfId="31689" xr:uid="{E05A2AEB-4A35-477D-8549-F47767A0CFDF}"/>
    <cellStyle name="SAPBEXHLevel1 2 2" xfId="31690" xr:uid="{8AB14768-0EDE-4363-8501-67019BEF3D0B}"/>
    <cellStyle name="SAPBEXHLevel1 2_PP" xfId="31691" xr:uid="{970EB912-3CCF-4D5F-A565-4482CC1F371D}"/>
    <cellStyle name="SAPBEXHLevel1 3" xfId="31692" xr:uid="{D20E96FD-8974-4307-B50F-7B7A672F53BF}"/>
    <cellStyle name="SAPBEXHLevel1_(2) SPGD Actuals" xfId="31693" xr:uid="{814F22EE-5298-4792-BED5-70A68BD269DA}"/>
    <cellStyle name="SAPBEXHLevel1X" xfId="31694" xr:uid="{4F8AFF54-5002-4665-A1B1-D9E514DA92FB}"/>
    <cellStyle name="SAPBEXHLevel1X 2" xfId="31695" xr:uid="{42E9FF2F-9DD4-45F1-BC20-192B3F3E2C1D}"/>
    <cellStyle name="SAPBEXHLevel1X 2 2" xfId="31696" xr:uid="{D0205240-DA6C-434A-8388-ED67154653B3}"/>
    <cellStyle name="SAPBEXHLevel1X 2 2 2" xfId="31697" xr:uid="{3A132474-6A3E-4F46-8646-98D06F54C791}"/>
    <cellStyle name="SAPBEXHLevel1X 2 2 3" xfId="31698" xr:uid="{00056B42-70BF-4547-B5BD-8F34790CDF0F}"/>
    <cellStyle name="SAPBEXHLevel1X 2 2 4" xfId="31699" xr:uid="{8C85D6FA-5CC7-492A-B648-65BF77DDED5A}"/>
    <cellStyle name="SAPBEXHLevel1X 2 2 5" xfId="31700" xr:uid="{20834888-24E0-4B82-B922-2F0452D29383}"/>
    <cellStyle name="SAPBEXHLevel1X 2 2 6" xfId="31701" xr:uid="{A2956C63-2881-416B-8F7B-C45A5C05E416}"/>
    <cellStyle name="SAPBEXHLevel1X 2 2 7" xfId="31702" xr:uid="{8E9CDCA1-BE76-41D5-8A3B-3C88CEA92D26}"/>
    <cellStyle name="SAPBEXHLevel1X 2 2_PP" xfId="31703" xr:uid="{DAAE52F4-3E76-4741-AA6F-EAEF0F0BEF0D}"/>
    <cellStyle name="SAPBEXHLevel1X 2 3" xfId="31704" xr:uid="{16F4310C-56AD-4EB8-AB62-C3144DFD110F}"/>
    <cellStyle name="SAPBEXHLevel1X 2 4" xfId="31705" xr:uid="{90F4203C-0A15-41BA-96E4-4B78BDF0D690}"/>
    <cellStyle name="SAPBEXHLevel1X 2 5" xfId="31706" xr:uid="{FB5EF48F-B595-450F-BD5C-7D86106FB68B}"/>
    <cellStyle name="SAPBEXHLevel1X 2 6" xfId="31707" xr:uid="{460BC725-00E0-4EB9-8EC9-DC644844F247}"/>
    <cellStyle name="SAPBEXHLevel1X 2 7" xfId="31708" xr:uid="{4EBDE2B1-ADE9-43A9-933E-5A261C9ECF40}"/>
    <cellStyle name="SAPBEXHLevel1X 2 8" xfId="31709" xr:uid="{F6B6E975-E128-4DB4-819F-7F89566ADE7C}"/>
    <cellStyle name="SAPBEXHLevel1X 2_(2) SPGD Actuals" xfId="31710" xr:uid="{47750CA2-4D53-41CA-AB27-E2E892B80314}"/>
    <cellStyle name="SAPBEXHLevel1X 3" xfId="31711" xr:uid="{C5C08DB6-9F03-4E28-90AB-0080C308B697}"/>
    <cellStyle name="SAPBEXHLevel1X 3 2" xfId="31712" xr:uid="{74CA8140-76FA-4591-8FB9-D2976523C1D0}"/>
    <cellStyle name="SAPBEXHLevel1X 3 3" xfId="31713" xr:uid="{BB83F655-7156-4486-B882-448FD6692099}"/>
    <cellStyle name="SAPBEXHLevel1X 3 4" xfId="31714" xr:uid="{0E242DCD-1937-478C-9803-F9008120ED1D}"/>
    <cellStyle name="SAPBEXHLevel1X 3 5" xfId="31715" xr:uid="{783AC5DA-C08F-441F-B98F-3030BCE8936E}"/>
    <cellStyle name="SAPBEXHLevel1X 3 6" xfId="31716" xr:uid="{1EC448D7-B424-4D3A-970E-3A86443B817B}"/>
    <cellStyle name="SAPBEXHLevel1X 3 7" xfId="31717" xr:uid="{C4129085-BA07-4DAD-A4FC-08224BACFA02}"/>
    <cellStyle name="SAPBEXHLevel1X 3_PP" xfId="31718" xr:uid="{F6C040FA-37FB-4486-944D-9631CC1D7444}"/>
    <cellStyle name="SAPBEXHLevel1X 4" xfId="31719" xr:uid="{BD98D094-1AB5-4C40-8D18-2D40FB380D91}"/>
    <cellStyle name="SAPBEXHLevel1X 5" xfId="31720" xr:uid="{80628AD5-D635-4489-9BD0-BAB84C364A3D}"/>
    <cellStyle name="SAPBEXHLevel1X 6" xfId="31721" xr:uid="{8C4E9F01-88DF-4D9B-B81A-7B5EC2086BE7}"/>
    <cellStyle name="SAPBEXHLevel1X 7" xfId="31722" xr:uid="{F2DBF4A6-6555-4029-B8C9-E4BF59872B04}"/>
    <cellStyle name="SAPBEXHLevel1X 8" xfId="31723" xr:uid="{484ECD72-690B-4273-9190-9A6590A0B96F}"/>
    <cellStyle name="SAPBEXHLevel1X 9" xfId="31724" xr:uid="{A30AA4F8-6034-4029-931E-B5BF684AD318}"/>
    <cellStyle name="SAPBEXHLevel1X_(2) SPGD Actuals" xfId="31725" xr:uid="{E11CBBC9-B64A-4CC1-AE98-4ED2C413057E}"/>
    <cellStyle name="SAPBEXHLevel2" xfId="31726" xr:uid="{57695D80-1DC1-4D5D-8133-BEF144381234}"/>
    <cellStyle name="SAPBEXHLevel2 2" xfId="31727" xr:uid="{E9BEB2B0-074B-4CCF-AD48-1C355BF70147}"/>
    <cellStyle name="SAPBEXHLevel2 2 2" xfId="31728" xr:uid="{425C58F4-7C52-410F-9BD5-09AA27C88C66}"/>
    <cellStyle name="SAPBEXHLevel2 2_PP" xfId="31729" xr:uid="{4DD61854-397A-4D7F-9ED7-F8C146953EBA}"/>
    <cellStyle name="SAPBEXHLevel2 3" xfId="31730" xr:uid="{8B1C9EE5-80C5-4266-9D01-0673A2A262F6}"/>
    <cellStyle name="SAPBEXHLevel2_(2) SPGD Actuals" xfId="31731" xr:uid="{8B7596A2-1B4D-44FC-B546-101CDB8ACACC}"/>
    <cellStyle name="SAPBEXHLevel2X" xfId="31732" xr:uid="{9A7E20B9-9974-4866-B2FA-F7962DC0DD18}"/>
    <cellStyle name="SAPBEXHLevel2X 2" xfId="31733" xr:uid="{C811CD4F-C767-4388-9039-1FB2618D98EC}"/>
    <cellStyle name="SAPBEXHLevel2X 2 2" xfId="31734" xr:uid="{92ADA239-50EE-4BC0-8628-526AFD80ECBC}"/>
    <cellStyle name="SAPBEXHLevel2X 2 2 2" xfId="31735" xr:uid="{859FC6C7-4061-4439-B6F0-8CF44AF357D1}"/>
    <cellStyle name="SAPBEXHLevel2X 2 2 3" xfId="31736" xr:uid="{02CAE18E-E4E5-497D-B238-C518C5A34CB0}"/>
    <cellStyle name="SAPBEXHLevel2X 2 2 4" xfId="31737" xr:uid="{B7077520-0AD1-4B99-83DA-C593D293BA07}"/>
    <cellStyle name="SAPBEXHLevel2X 2 2 5" xfId="31738" xr:uid="{8F4EC46A-AFFC-4376-85DB-0235308F9135}"/>
    <cellStyle name="SAPBEXHLevel2X 2 2 6" xfId="31739" xr:uid="{D38171A3-8E97-4E55-9CFE-6A7B7BC83458}"/>
    <cellStyle name="SAPBEXHLevel2X 2 2 7" xfId="31740" xr:uid="{DD91F94E-CC07-45AD-8526-DC34FD96EEAC}"/>
    <cellStyle name="SAPBEXHLevel2X 2 2_PP" xfId="31741" xr:uid="{8E527FF3-3232-4533-BF04-3A7D26A93A26}"/>
    <cellStyle name="SAPBEXHLevel2X 2 3" xfId="31742" xr:uid="{80095D19-C3CB-4C28-80E7-517E24C74A2C}"/>
    <cellStyle name="SAPBEXHLevel2X 2 4" xfId="31743" xr:uid="{62FA9ECE-6A99-4719-868E-0D63019A2E83}"/>
    <cellStyle name="SAPBEXHLevel2X 2 5" xfId="31744" xr:uid="{DDE4D8EF-3156-4EBD-99C8-1687E3DA51D7}"/>
    <cellStyle name="SAPBEXHLevel2X 2 6" xfId="31745" xr:uid="{66647339-D65F-46B4-AC12-89E03F5E8772}"/>
    <cellStyle name="SAPBEXHLevel2X 2 7" xfId="31746" xr:uid="{6C683B56-A9D9-4BC1-BFEB-AA7580399D4A}"/>
    <cellStyle name="SAPBEXHLevel2X 2 8" xfId="31747" xr:uid="{29F7FCF6-E038-4570-8E6B-4851A910D272}"/>
    <cellStyle name="SAPBEXHLevel2X 2_(2) SPGD Actuals" xfId="31748" xr:uid="{AB642161-892F-4CE7-BE3D-D38CAD9F6BBE}"/>
    <cellStyle name="SAPBEXHLevel2X 3" xfId="31749" xr:uid="{D2BFCAB5-4511-4DF2-979C-43D8461BA565}"/>
    <cellStyle name="SAPBEXHLevel2X 3 2" xfId="31750" xr:uid="{F9ECA86C-C8ED-4A65-A820-C6D11067186D}"/>
    <cellStyle name="SAPBEXHLevel2X 3 3" xfId="31751" xr:uid="{CC0C69BA-D2B5-4EFB-8906-13200D8F780F}"/>
    <cellStyle name="SAPBEXHLevel2X 3 4" xfId="31752" xr:uid="{05AC26D3-82CC-43B3-AAF9-097546D74F23}"/>
    <cellStyle name="SAPBEXHLevel2X 3 5" xfId="31753" xr:uid="{845E5A33-FB6C-4CB0-BE6B-A984A85A1F10}"/>
    <cellStyle name="SAPBEXHLevel2X 3 6" xfId="31754" xr:uid="{E3356075-1B8C-405B-9486-4D8B2D336506}"/>
    <cellStyle name="SAPBEXHLevel2X 3 7" xfId="31755" xr:uid="{6C4E05D0-6E49-4DB0-B776-6DEF8E5C8543}"/>
    <cellStyle name="SAPBEXHLevel2X 3_PP" xfId="31756" xr:uid="{058D089F-B65D-443A-AF03-3906228B7BB6}"/>
    <cellStyle name="SAPBEXHLevel2X 4" xfId="31757" xr:uid="{20CECBEE-23DF-4483-A7A4-B4542608B9CB}"/>
    <cellStyle name="SAPBEXHLevel2X 5" xfId="31758" xr:uid="{E059DA17-52C9-4215-BF55-64B578062180}"/>
    <cellStyle name="SAPBEXHLevel2X 6" xfId="31759" xr:uid="{BD6AA442-5BCC-4C18-BBA2-045908DCB23D}"/>
    <cellStyle name="SAPBEXHLevel2X 7" xfId="31760" xr:uid="{0ED1F732-BD64-4D6B-A7D6-4DCA58BDC2D4}"/>
    <cellStyle name="SAPBEXHLevel2X 8" xfId="31761" xr:uid="{85BBF143-58F1-4706-88B1-34A105A57265}"/>
    <cellStyle name="SAPBEXHLevel2X 9" xfId="31762" xr:uid="{C9DF9D75-B1C1-4AC4-A2BF-C3DF4296E64F}"/>
    <cellStyle name="SAPBEXHLevel2X_(2) SPGD Actuals" xfId="31763" xr:uid="{DC2E3365-03CE-4059-8C23-7CEF20322436}"/>
    <cellStyle name="SAPBEXHLevel3" xfId="31764" xr:uid="{63E79302-8BC0-4396-9D0C-D66DCD4A9A74}"/>
    <cellStyle name="SAPBEXHLevel3 2" xfId="31765" xr:uid="{C61251C0-FC35-49CE-B2E5-FACA8493CF41}"/>
    <cellStyle name="SAPBEXHLevel3 2 2" xfId="31766" xr:uid="{EA05D79B-5185-4D8B-9224-47A05022DD8B}"/>
    <cellStyle name="SAPBEXHLevel3 2_PP" xfId="31767" xr:uid="{B7BCF95A-3B9E-4540-B6A1-47C10DF8F8CB}"/>
    <cellStyle name="SAPBEXHLevel3 3" xfId="31768" xr:uid="{05D34C3A-2175-4B34-9FCD-DB37E5FE339F}"/>
    <cellStyle name="SAPBEXHLevel3_(2) SPGD Actuals" xfId="31769" xr:uid="{0C0CAF06-F530-4B75-B354-2A429D501114}"/>
    <cellStyle name="SAPBEXHLevel3X" xfId="31770" xr:uid="{E4112F2F-FED0-4061-9B0D-F4A0E28C625C}"/>
    <cellStyle name="SAPBEXHLevel3X 2" xfId="31771" xr:uid="{79FAB3AD-0C74-4EC4-8D0C-319A5DC377C2}"/>
    <cellStyle name="SAPBEXHLevel3X 2 2" xfId="31772" xr:uid="{E6A42F9E-A7AA-413D-AAE7-A07471AC7FB9}"/>
    <cellStyle name="SAPBEXHLevel3X 2 2 2" xfId="31773" xr:uid="{E1982B32-3659-4E00-8D22-4F2219D2A778}"/>
    <cellStyle name="SAPBEXHLevel3X 2 2 3" xfId="31774" xr:uid="{7537DFE0-8A40-492B-A83A-B2268CA767F5}"/>
    <cellStyle name="SAPBEXHLevel3X 2 2 4" xfId="31775" xr:uid="{C01FD15A-8C74-4FE3-92FD-63EAC85140C5}"/>
    <cellStyle name="SAPBEXHLevel3X 2 2 5" xfId="31776" xr:uid="{DB4D361D-8FF9-45A9-9004-2B37E32E2789}"/>
    <cellStyle name="SAPBEXHLevel3X 2 2 6" xfId="31777" xr:uid="{347EAFE0-3C80-40D9-897A-3FD583869833}"/>
    <cellStyle name="SAPBEXHLevel3X 2 2 7" xfId="31778" xr:uid="{30E778E3-5A27-4715-A7B1-04F54C0CBBB2}"/>
    <cellStyle name="SAPBEXHLevel3X 2 2_PP" xfId="31779" xr:uid="{4952AE54-3792-46EA-98D3-F142C9E609CF}"/>
    <cellStyle name="SAPBEXHLevel3X 2 3" xfId="31780" xr:uid="{C932DB44-342C-49F8-A277-ED58CC8DA81E}"/>
    <cellStyle name="SAPBEXHLevel3X 2 4" xfId="31781" xr:uid="{38C8D48E-C5CF-4A8A-A8D9-13609BDE5A90}"/>
    <cellStyle name="SAPBEXHLevel3X 2 5" xfId="31782" xr:uid="{49A1D6ED-5359-493E-A1D0-D476BAE4E6C4}"/>
    <cellStyle name="SAPBEXHLevel3X 2 6" xfId="31783" xr:uid="{BFBEA30E-847C-48EE-BF17-FAB62A024A4B}"/>
    <cellStyle name="SAPBEXHLevel3X 2 7" xfId="31784" xr:uid="{D0799931-330D-47DF-BACC-73C2F11423C4}"/>
    <cellStyle name="SAPBEXHLevel3X 2 8" xfId="31785" xr:uid="{095BEE2E-5E33-420E-B628-6D4414EA7BB8}"/>
    <cellStyle name="SAPBEXHLevel3X 2_(2) SPGD Actuals" xfId="31786" xr:uid="{14897C14-3B93-419B-8D9D-C6AF8906325F}"/>
    <cellStyle name="SAPBEXHLevel3X 3" xfId="31787" xr:uid="{BC2447F9-1CD5-4128-A03A-0FBF2A682408}"/>
    <cellStyle name="SAPBEXHLevel3X 3 2" xfId="31788" xr:uid="{55989D68-8CD8-40C0-B5C7-370782D3C977}"/>
    <cellStyle name="SAPBEXHLevel3X 3 3" xfId="31789" xr:uid="{E84DC5AF-A0A6-4F0F-B7A4-5947B4D1EB99}"/>
    <cellStyle name="SAPBEXHLevel3X 3 4" xfId="31790" xr:uid="{974AF273-091D-4418-9D67-45E660476DF5}"/>
    <cellStyle name="SAPBEXHLevel3X 3 5" xfId="31791" xr:uid="{7453104B-AB23-4F1E-8347-EFE225AAC1A2}"/>
    <cellStyle name="SAPBEXHLevel3X 3 6" xfId="31792" xr:uid="{C601E4D6-6D5B-42EE-82D4-B481EEE23958}"/>
    <cellStyle name="SAPBEXHLevel3X 3 7" xfId="31793" xr:uid="{04BEFCE5-691B-4AF1-B434-8436BFFE1669}"/>
    <cellStyle name="SAPBEXHLevel3X 3_PP" xfId="31794" xr:uid="{4FC2C858-DBC1-473A-B129-64DBF4A9B99D}"/>
    <cellStyle name="SAPBEXHLevel3X 4" xfId="31795" xr:uid="{FAA9D67C-9849-415E-AF27-F6BDB141FD95}"/>
    <cellStyle name="SAPBEXHLevel3X 5" xfId="31796" xr:uid="{5D4135C7-074E-4E74-A8BF-60C688109292}"/>
    <cellStyle name="SAPBEXHLevel3X 6" xfId="31797" xr:uid="{086A3BA0-B2A6-4E98-B609-02E953CFF8CE}"/>
    <cellStyle name="SAPBEXHLevel3X 7" xfId="31798" xr:uid="{E9D7B6A9-035B-4127-811A-08D5A1C724EE}"/>
    <cellStyle name="SAPBEXHLevel3X 8" xfId="31799" xr:uid="{D9491D34-BDD4-46FE-ADCF-5B3EC5CBD9C3}"/>
    <cellStyle name="SAPBEXHLevel3X 9" xfId="31800" xr:uid="{9E7D8361-5B03-4CB8-9E69-8ED766CFB16E}"/>
    <cellStyle name="SAPBEXHLevel3X_(2) SPGD Actuals" xfId="31801" xr:uid="{8C8C224C-991A-4564-A0E1-1EFA669553DB}"/>
    <cellStyle name="SAPBEXinputData" xfId="31802" xr:uid="{99016835-A03D-4368-AA80-12E7AC2AF31D}"/>
    <cellStyle name="SAPBEXinputData 2" xfId="31803" xr:uid="{2AC572D6-7D39-4662-B841-B7E238B70A72}"/>
    <cellStyle name="SAPBEXinputData 2 2" xfId="31804" xr:uid="{63797697-98E0-4CBE-936F-18D1061F35B9}"/>
    <cellStyle name="SAPBEXinputData 2_PP" xfId="31805" xr:uid="{8A87429E-A3DB-4836-BE2D-DF5B56AB1F88}"/>
    <cellStyle name="SAPBEXinputData 3" xfId="31806" xr:uid="{022BE842-93A3-4501-B301-3034A37EF3C8}"/>
    <cellStyle name="SAPBEXinputData_(2) SPGD Actuals" xfId="31807" xr:uid="{F667E1B6-3E8D-4EE3-B17A-772534E6FA93}"/>
    <cellStyle name="SAPBEXresData" xfId="31808" xr:uid="{21C2FFD0-FFC8-4CD9-A0B0-485A072B7764}"/>
    <cellStyle name="SAPBEXresData 2" xfId="31809" xr:uid="{239A0D8E-7F03-400A-AAD1-04AEB79D91DB}"/>
    <cellStyle name="SAPBEXresData 2 2" xfId="31810" xr:uid="{52EBF0C5-0AA2-43FD-9956-3AC7BBD8C21E}"/>
    <cellStyle name="SAPBEXresData 2 2 2" xfId="31811" xr:uid="{680FA1C8-0F16-4696-98DC-D968A5C715FD}"/>
    <cellStyle name="SAPBEXresData 2 2 3" xfId="31812" xr:uid="{CCBB31F0-E3AD-4D71-B9EF-C0A5386D850E}"/>
    <cellStyle name="SAPBEXresData 2 2 4" xfId="31813" xr:uid="{B0994C6D-D0B2-4729-8BBB-130021CAA11A}"/>
    <cellStyle name="SAPBEXresData 2 2 5" xfId="31814" xr:uid="{29B3067A-90BA-4A2C-8577-73553093195B}"/>
    <cellStyle name="SAPBEXresData 2 2 6" xfId="31815" xr:uid="{A9C5EC46-905D-47F4-AC4E-69D78E15ABB4}"/>
    <cellStyle name="SAPBEXresData 2 2 7" xfId="31816" xr:uid="{BED796B3-F274-4BE8-88D9-CC93C1254DA8}"/>
    <cellStyle name="SAPBEXresData 2 2_PP" xfId="31817" xr:uid="{7278968F-242E-4392-A17D-50AAACC985B0}"/>
    <cellStyle name="SAPBEXresData 2 3" xfId="31818" xr:uid="{8B61EEB1-4D13-4F95-993A-8129DB9A0E0A}"/>
    <cellStyle name="SAPBEXresData 2 4" xfId="31819" xr:uid="{CC0C843A-6566-46E7-AB65-3676215316F3}"/>
    <cellStyle name="SAPBEXresData 2 5" xfId="31820" xr:uid="{1350EAB4-458F-4AF3-9000-7263B1B484E5}"/>
    <cellStyle name="SAPBEXresData 2 6" xfId="31821" xr:uid="{2F67E0DF-8E4E-45C9-BBD6-7BE4526EED7F}"/>
    <cellStyle name="SAPBEXresData 2 7" xfId="31822" xr:uid="{1B38D319-57BD-422C-93CD-9ABC205A4D00}"/>
    <cellStyle name="SAPBEXresData 2 8" xfId="31823" xr:uid="{E4A1F1DF-FA13-4811-A3E7-5666947AF819}"/>
    <cellStyle name="SAPBEXresData 2_(2) SPGD Actuals" xfId="31824" xr:uid="{245F135C-1FCC-4EB9-BE3C-6DB3F410B8BF}"/>
    <cellStyle name="SAPBEXresData 3" xfId="31825" xr:uid="{783FAB6B-E151-409F-BF57-C051EBECF0D1}"/>
    <cellStyle name="SAPBEXresData 3 2" xfId="31826" xr:uid="{45F31FB1-1119-40A9-97EB-81CD1E9300B0}"/>
    <cellStyle name="SAPBEXresData 3 3" xfId="31827" xr:uid="{5CAD23F9-266D-43B6-A0DA-8A6CFF8E7C0B}"/>
    <cellStyle name="SAPBEXresData 3 4" xfId="31828" xr:uid="{A6A626EE-9C24-43C9-9C0E-70F7128F5529}"/>
    <cellStyle name="SAPBEXresData 3 5" xfId="31829" xr:uid="{74A1F735-5311-4E1C-BCD1-E82093F39CF6}"/>
    <cellStyle name="SAPBEXresData 3 6" xfId="31830" xr:uid="{B3CA4784-5435-4A29-BA30-0C4F33022B05}"/>
    <cellStyle name="SAPBEXresData 3 7" xfId="31831" xr:uid="{800FAF17-5D73-4C6C-9195-3DEEAF3F2029}"/>
    <cellStyle name="SAPBEXresData 3_PP" xfId="31832" xr:uid="{79246531-9508-4E23-BC33-CAE22BCBDF5F}"/>
    <cellStyle name="SAPBEXresData 4" xfId="31833" xr:uid="{0311D181-4869-4057-ADA5-64DB0A15FE8C}"/>
    <cellStyle name="SAPBEXresData 5" xfId="31834" xr:uid="{72832937-0197-4426-A94B-C5658AA0867E}"/>
    <cellStyle name="SAPBEXresData 6" xfId="31835" xr:uid="{282E6175-3344-4DDC-AC9C-AAAED43821CC}"/>
    <cellStyle name="SAPBEXresData 7" xfId="31836" xr:uid="{58C74C55-736A-4C74-A115-4A72417BF533}"/>
    <cellStyle name="SAPBEXresData 8" xfId="31837" xr:uid="{A63C03D1-5DDE-4A83-8E08-AB95615C066A}"/>
    <cellStyle name="SAPBEXresData 9" xfId="31838" xr:uid="{F885400A-8D07-438F-8062-A3263A1F8592}"/>
    <cellStyle name="SAPBEXresData_(2) SPGD Actuals" xfId="31839" xr:uid="{E7B511B7-61AB-4D85-8274-B714BFAA1617}"/>
    <cellStyle name="SAPBEXresDataEmph" xfId="31840" xr:uid="{08FAD4F1-4487-4BF6-B880-7DAA2B232FB1}"/>
    <cellStyle name="SAPBEXresDataEmph 2" xfId="31841" xr:uid="{A7664B46-E785-4C2A-92F2-C4C4749ED9D6}"/>
    <cellStyle name="SAPBEXresDataEmph 2 2" xfId="31842" xr:uid="{AC754511-BAED-4A85-ADD9-AD5E5D4B6FFB}"/>
    <cellStyle name="SAPBEXresDataEmph 2 2 2" xfId="31843" xr:uid="{139E20DE-71C9-4A79-BCF7-AFF9EA51F047}"/>
    <cellStyle name="SAPBEXresDataEmph 2 2 3" xfId="31844" xr:uid="{42577FD5-216E-4E7A-A381-CE888FAA41C7}"/>
    <cellStyle name="SAPBEXresDataEmph 2 2 4" xfId="31845" xr:uid="{0633B2A4-59F2-4E6D-A3BD-FFBFE4CC95D6}"/>
    <cellStyle name="SAPBEXresDataEmph 2 2 5" xfId="31846" xr:uid="{56057068-6E6A-432F-896E-873D50BB1A43}"/>
    <cellStyle name="SAPBEXresDataEmph 2 2 6" xfId="31847" xr:uid="{26293F41-72D4-4376-9390-2CC8B27E0CC2}"/>
    <cellStyle name="SAPBEXresDataEmph 2 2 7" xfId="31848" xr:uid="{6B506416-2B77-459D-95FE-726BA8107B42}"/>
    <cellStyle name="SAPBEXresDataEmph 2 2_PP" xfId="31849" xr:uid="{317AC60E-BA60-41CF-95E5-7405CFCB563A}"/>
    <cellStyle name="SAPBEXresDataEmph 2 3" xfId="31850" xr:uid="{7726A2E9-2C3C-4CFE-80C5-C64543743810}"/>
    <cellStyle name="SAPBEXresDataEmph 2 4" xfId="31851" xr:uid="{9721DA19-DC3F-4EDB-BFC4-88BBAA48FC86}"/>
    <cellStyle name="SAPBEXresDataEmph 2 5" xfId="31852" xr:uid="{C88ABE19-C0EE-4179-B431-E17F9E4A829F}"/>
    <cellStyle name="SAPBEXresDataEmph 2 6" xfId="31853" xr:uid="{144BB524-926D-4583-A57E-3B1CE9BA7A06}"/>
    <cellStyle name="SAPBEXresDataEmph 2 7" xfId="31854" xr:uid="{F93BB271-E5D7-403B-97DE-583D88B1F1C5}"/>
    <cellStyle name="SAPBEXresDataEmph 2 8" xfId="31855" xr:uid="{D363CD1D-C5FA-433F-977D-A364403F0072}"/>
    <cellStyle name="SAPBEXresDataEmph 2_(2) SPGD Actuals" xfId="31856" xr:uid="{B92BCA65-1FAE-4D0E-BF67-A0C41164C07D}"/>
    <cellStyle name="SAPBEXresDataEmph 3" xfId="31857" xr:uid="{81CDDBEB-6192-4F87-B8B6-641B84D1F9F7}"/>
    <cellStyle name="SAPBEXresDataEmph 3 2" xfId="31858" xr:uid="{3CDDA723-B57F-4F4E-8D91-8C258ADAB3CD}"/>
    <cellStyle name="SAPBEXresDataEmph 3 3" xfId="31859" xr:uid="{118C3932-A3B5-477A-91C6-F159808E1A11}"/>
    <cellStyle name="SAPBEXresDataEmph 3 4" xfId="31860" xr:uid="{E82F63F4-C86A-4962-A14D-25BB470D5410}"/>
    <cellStyle name="SAPBEXresDataEmph 3 5" xfId="31861" xr:uid="{E8F3B9A7-3936-4B79-A791-82104E49ABCF}"/>
    <cellStyle name="SAPBEXresDataEmph 3 6" xfId="31862" xr:uid="{A5CCD18E-DDA8-47E9-9EF4-B6CE85960B98}"/>
    <cellStyle name="SAPBEXresDataEmph 3 7" xfId="31863" xr:uid="{855FEBF5-5A49-49E2-83E5-030181B40E11}"/>
    <cellStyle name="SAPBEXresDataEmph 3_PP" xfId="31864" xr:uid="{E9E7E5D8-AAF1-40B7-8773-2727A42C259E}"/>
    <cellStyle name="SAPBEXresDataEmph 4" xfId="31865" xr:uid="{4B196652-4BF3-41D0-9B64-D50CB917F9C0}"/>
    <cellStyle name="SAPBEXresDataEmph 5" xfId="31866" xr:uid="{56CCA0BC-46A0-4EF9-AD10-62192DF18AB8}"/>
    <cellStyle name="SAPBEXresDataEmph 6" xfId="31867" xr:uid="{E873ADCA-05EA-469D-9565-421FB58DFA3E}"/>
    <cellStyle name="SAPBEXresDataEmph 7" xfId="31868" xr:uid="{A8228903-65B6-4F62-B8B7-96B108C378C5}"/>
    <cellStyle name="SAPBEXresDataEmph 8" xfId="31869" xr:uid="{493F6257-FB7B-4A25-ACD8-52A8B3160876}"/>
    <cellStyle name="SAPBEXresDataEmph 9" xfId="31870" xr:uid="{458F8624-EF84-402C-A4C1-6A27A11ADDBF}"/>
    <cellStyle name="SAPBEXresDataEmph_(2) SPGD Actuals" xfId="31871" xr:uid="{4DE6EB14-3C2E-41BC-88DD-8402CDAEC561}"/>
    <cellStyle name="SAPBEXresItem" xfId="31872" xr:uid="{DBE2BEB9-CF02-4A43-B3CF-97045F36B8DD}"/>
    <cellStyle name="SAPBEXresItem 2" xfId="31873" xr:uid="{EB38308B-278F-4201-B656-EAA086AB0F11}"/>
    <cellStyle name="SAPBEXresItem 2 2" xfId="31874" xr:uid="{28A34A4A-F65C-492E-92C6-AB33E640287F}"/>
    <cellStyle name="SAPBEXresItem 2 2 2" xfId="31875" xr:uid="{0397898F-6DB3-4A73-AC41-F93DFD8EE2A2}"/>
    <cellStyle name="SAPBEXresItem 2 2 3" xfId="31876" xr:uid="{10EC3247-8679-46AB-8A14-9E8CE918DF98}"/>
    <cellStyle name="SAPBEXresItem 2 2 4" xfId="31877" xr:uid="{2CBF6140-6630-4FD9-8D4B-93217F215739}"/>
    <cellStyle name="SAPBEXresItem 2 2 5" xfId="31878" xr:uid="{ACA51611-6FA2-4206-B475-F8A8D4CF1886}"/>
    <cellStyle name="SAPBEXresItem 2 2 6" xfId="31879" xr:uid="{7DFEF9F7-7F05-4ECB-A3B7-D837C3E17705}"/>
    <cellStyle name="SAPBEXresItem 2 2 7" xfId="31880" xr:uid="{887F8521-49C6-46DB-A9BC-3B501A6807C3}"/>
    <cellStyle name="SAPBEXresItem 2 2_PP" xfId="31881" xr:uid="{E0A9EF64-F02C-4386-B652-2D261394B24B}"/>
    <cellStyle name="SAPBEXresItem 2 3" xfId="31882" xr:uid="{907AF937-760D-433C-BF91-486E0CCA746B}"/>
    <cellStyle name="SAPBEXresItem 2 4" xfId="31883" xr:uid="{6C69B187-4DD0-4451-AC27-545EAC45F197}"/>
    <cellStyle name="SAPBEXresItem 2 5" xfId="31884" xr:uid="{15D39176-DA0E-49D0-8825-A1AE3F24B45F}"/>
    <cellStyle name="SAPBEXresItem 2 6" xfId="31885" xr:uid="{5617F0D9-7926-422E-962E-34DB26761AD0}"/>
    <cellStyle name="SAPBEXresItem 2 7" xfId="31886" xr:uid="{B51E52BA-3F79-40FB-8B4F-8A6DDDB0EF01}"/>
    <cellStyle name="SAPBEXresItem 2 8" xfId="31887" xr:uid="{90F6D2D5-0917-4EBF-A983-C453CC2BFFCC}"/>
    <cellStyle name="SAPBEXresItem 2_(2) SPGD Actuals" xfId="31888" xr:uid="{614B328E-5A3A-4FD4-8D19-DE2DAAA535E2}"/>
    <cellStyle name="SAPBEXresItem 3" xfId="31889" xr:uid="{9BF78C0B-CA4B-47A5-96AB-3232D9BD7341}"/>
    <cellStyle name="SAPBEXresItem 3 2" xfId="31890" xr:uid="{A3BF04E1-488D-4679-B5C8-4092B73B2F04}"/>
    <cellStyle name="SAPBEXresItem 3 3" xfId="31891" xr:uid="{F38F95D8-12C8-453A-BA48-D582D58F6311}"/>
    <cellStyle name="SAPBEXresItem 3 4" xfId="31892" xr:uid="{0B4B5B30-B978-4C51-9C98-097139E5A5B1}"/>
    <cellStyle name="SAPBEXresItem 3 5" xfId="31893" xr:uid="{A1385E58-91AC-475A-B017-70DCEB124D22}"/>
    <cellStyle name="SAPBEXresItem 3 6" xfId="31894" xr:uid="{4B0409A4-1E71-4D31-A90A-1F4C36B757EF}"/>
    <cellStyle name="SAPBEXresItem 3 7" xfId="31895" xr:uid="{4DDA17F0-9772-4ED4-B4EA-77778F135AE3}"/>
    <cellStyle name="SAPBEXresItem 3_PP" xfId="31896" xr:uid="{E15DCF91-F695-4236-92D1-C0D547D58433}"/>
    <cellStyle name="SAPBEXresItem 4" xfId="31897" xr:uid="{EA0558CF-DC72-406F-9B02-769E63EA610D}"/>
    <cellStyle name="SAPBEXresItem 5" xfId="31898" xr:uid="{06D8C87D-1884-4A4D-B5F9-D67BF3F9C926}"/>
    <cellStyle name="SAPBEXresItem 6" xfId="31899" xr:uid="{2B4ABBE0-8E86-4608-A2F0-3499BC8BE5FC}"/>
    <cellStyle name="SAPBEXresItem 7" xfId="31900" xr:uid="{B1C883F4-13C8-4AE8-8229-F153FF966DB3}"/>
    <cellStyle name="SAPBEXresItem 8" xfId="31901" xr:uid="{E6AA89FB-1DBB-4E16-8E7B-A5266E26138C}"/>
    <cellStyle name="SAPBEXresItem 9" xfId="31902" xr:uid="{1B307503-8405-4EF5-97C8-2BB68F405B91}"/>
    <cellStyle name="SAPBEXresItem_(2) SPGD Actuals" xfId="31903" xr:uid="{389D4888-AE5F-418D-92F5-E7C4CB5AC1E8}"/>
    <cellStyle name="SAPBEXresItemX" xfId="31904" xr:uid="{4680DA9A-37EF-4E2B-BE5E-9F7CE9CDD009}"/>
    <cellStyle name="SAPBEXresItemX 2" xfId="31905" xr:uid="{0F157131-D3C3-49DC-B9AF-7674AC9974B1}"/>
    <cellStyle name="SAPBEXresItemX 2 2" xfId="31906" xr:uid="{7B24D676-D4FE-40AF-8424-4E4D62A9416C}"/>
    <cellStyle name="SAPBEXresItemX 2 3" xfId="31907" xr:uid="{9AFCD1BC-8914-4A27-A0E8-B5E2A09EA252}"/>
    <cellStyle name="SAPBEXresItemX 2 4" xfId="31908" xr:uid="{B92655B4-E943-40CA-8364-552870D5E79B}"/>
    <cellStyle name="SAPBEXresItemX 2 5" xfId="31909" xr:uid="{6913A359-4778-4B0A-A4B4-1AF678603D72}"/>
    <cellStyle name="SAPBEXresItemX 2 6" xfId="31910" xr:uid="{D58DA47C-92CF-4143-8418-9C28BF485635}"/>
    <cellStyle name="SAPBEXresItemX 2 7" xfId="31911" xr:uid="{1E279197-2CF4-4F25-ACA0-A0A3AB034768}"/>
    <cellStyle name="SAPBEXresItemX 2_PP" xfId="31912" xr:uid="{23693577-B40A-4768-B45B-100C26FAD770}"/>
    <cellStyle name="SAPBEXresItemX 3" xfId="31913" xr:uid="{3C5252B3-63C7-4350-B642-EB08AAF21D06}"/>
    <cellStyle name="SAPBEXresItemX 3 2" xfId="31914" xr:uid="{D3B5FAA3-B0E5-41CD-BA1F-A8217DC65E57}"/>
    <cellStyle name="SAPBEXresItemX 3 3" xfId="31915" xr:uid="{F23DA777-0F3F-4AA7-8C05-9ACE38B2AFD6}"/>
    <cellStyle name="SAPBEXresItemX 3 4" xfId="31916" xr:uid="{4A95A3E4-B251-48F4-84AF-6B858B2E4919}"/>
    <cellStyle name="SAPBEXresItemX 3 5" xfId="31917" xr:uid="{5F913B07-15B8-479C-8714-9B477FCB208D}"/>
    <cellStyle name="SAPBEXresItemX 3 6" xfId="31918" xr:uid="{25896920-D22C-4A06-B684-3D17CC005549}"/>
    <cellStyle name="SAPBEXresItemX 3_PP" xfId="31919" xr:uid="{59BB8987-3C4C-4881-8BED-59982D7B8D59}"/>
    <cellStyle name="SAPBEXresItemX 4" xfId="31920" xr:uid="{89BBE9C7-55FA-4B6C-8CF4-2E64B44F4EA3}"/>
    <cellStyle name="SAPBEXresItemX 5" xfId="31921" xr:uid="{18235304-B60F-49C5-A799-5042BEFDDA9B}"/>
    <cellStyle name="SAPBEXresItemX 6" xfId="31922" xr:uid="{B4097AC5-2930-4827-9A77-8B7EE2FC1053}"/>
    <cellStyle name="SAPBEXresItemX 7" xfId="31923" xr:uid="{E119ABEA-3F59-423F-8846-17AD631C55AB}"/>
    <cellStyle name="SAPBEXresItemX 8" xfId="31924" xr:uid="{C22734C9-FE0C-4EBA-AE40-EC6F1D8E9E3A}"/>
    <cellStyle name="SAPBEXresItemX 9" xfId="31925" xr:uid="{01C00120-5E75-44DB-924A-E15C8F8A5B0C}"/>
    <cellStyle name="SAPBEXresItemX_(2) SPGD Actuals" xfId="31926" xr:uid="{BED015B3-43DF-4E2B-941F-05C1A2DFEA79}"/>
    <cellStyle name="SAPBEXstdData" xfId="31927" xr:uid="{2F50F69E-4A83-4EF9-8A06-9D214206EEFC}"/>
    <cellStyle name="SAPBEXstdData 2" xfId="31928" xr:uid="{9FF7643E-D3F4-45F4-9E33-FB201101D518}"/>
    <cellStyle name="SAPBEXstdData 2 2" xfId="31929" xr:uid="{45A9E11E-4772-404F-92DB-6A45659B91BC}"/>
    <cellStyle name="SAPBEXstdData 2 2 2" xfId="31930" xr:uid="{9516B666-1367-4D55-B6C1-EFB9FC027AB6}"/>
    <cellStyle name="SAPBEXstdData 2 2_PP" xfId="31931" xr:uid="{6B7F741E-4073-4978-9771-BEC220372755}"/>
    <cellStyle name="SAPBEXstdData 2 3" xfId="31932" xr:uid="{7C9058BB-542B-4786-BE80-F4443391A5DE}"/>
    <cellStyle name="SAPBEXstdData 2_(2) SPGD Actuals" xfId="31933" xr:uid="{2E46836D-0BB7-40DF-930A-6EA8E0764112}"/>
    <cellStyle name="SAPBEXstdData 3" xfId="31934" xr:uid="{6C561C31-03A9-4E7C-A37C-D7A9901232AF}"/>
    <cellStyle name="SAPBEXstdData 3 2" xfId="31935" xr:uid="{143969BA-DBA1-43B7-A94A-C9E0BC749C35}"/>
    <cellStyle name="SAPBEXstdData 3_PP" xfId="31936" xr:uid="{C95AD997-232E-4715-827A-E11207B43DD0}"/>
    <cellStyle name="SAPBEXstdData 4" xfId="31937" xr:uid="{2EF9F7F3-E81E-4EDE-B7F8-CDCE6CB01496}"/>
    <cellStyle name="SAPBEXstdData_(2) SPGD Actuals" xfId="31938" xr:uid="{F4738455-D2AE-492B-A2E4-0104F10F601E}"/>
    <cellStyle name="SAPBEXstdDataEmph" xfId="31939" xr:uid="{CDF5E1F3-0543-4F79-9CBA-CDEF1C563D84}"/>
    <cellStyle name="SAPBEXstdDataEmph 2" xfId="31940" xr:uid="{B319284B-4D42-4B9C-801B-910D4F2EDB7A}"/>
    <cellStyle name="SAPBEXstdDataEmph 2 2" xfId="31941" xr:uid="{BD8106BB-AC87-467A-9E20-49919C6EF2DA}"/>
    <cellStyle name="SAPBEXstdDataEmph 2 2 2" xfId="31942" xr:uid="{E1D204E3-6F3F-4946-AAED-45AE81ED59AF}"/>
    <cellStyle name="SAPBEXstdDataEmph 2 2 3" xfId="31943" xr:uid="{FEC76C20-BBE7-4664-B0D2-2EDD1A6170E7}"/>
    <cellStyle name="SAPBEXstdDataEmph 2 2 4" xfId="31944" xr:uid="{C956E0A0-3C35-4394-B982-02F33E4C17AC}"/>
    <cellStyle name="SAPBEXstdDataEmph 2 2 5" xfId="31945" xr:uid="{BFE8535C-9F53-4755-A7D9-70E27BFF1B88}"/>
    <cellStyle name="SAPBEXstdDataEmph 2 2 6" xfId="31946" xr:uid="{570B72A0-62D0-4821-ABE0-43BA1AD9E01C}"/>
    <cellStyle name="SAPBEXstdDataEmph 2 2 7" xfId="31947" xr:uid="{DCB21610-D059-43DA-A270-3012435466FC}"/>
    <cellStyle name="SAPBEXstdDataEmph 2 2_PP" xfId="31948" xr:uid="{4CC1F844-F4AD-4EB9-A612-6DD8507608D9}"/>
    <cellStyle name="SAPBEXstdDataEmph 2 3" xfId="31949" xr:uid="{7A2A7B67-3E4E-40B9-954C-E4F774C63434}"/>
    <cellStyle name="SAPBEXstdDataEmph 2 4" xfId="31950" xr:uid="{5D5BC5B7-0F77-4ED0-A7B3-530DD7B5C531}"/>
    <cellStyle name="SAPBEXstdDataEmph 2 5" xfId="31951" xr:uid="{B09F4873-7150-435F-84D7-3FF70113BF7B}"/>
    <cellStyle name="SAPBEXstdDataEmph 2 6" xfId="31952" xr:uid="{E841720D-17E7-4CCA-80EB-B767502127CA}"/>
    <cellStyle name="SAPBEXstdDataEmph 2 7" xfId="31953" xr:uid="{D37BEC49-946F-4428-BE52-3D1EA9492E55}"/>
    <cellStyle name="SAPBEXstdDataEmph 2 8" xfId="31954" xr:uid="{071B01A0-CBC7-4B8D-BED3-CBA47392E7FD}"/>
    <cellStyle name="SAPBEXstdDataEmph 2_(2) SPGD Actuals" xfId="31955" xr:uid="{2E78E8B6-C88A-4A43-B104-5E46FFFCBA12}"/>
    <cellStyle name="SAPBEXstdDataEmph 3" xfId="31956" xr:uid="{E556FF8E-29C5-4957-9667-3AF202660E26}"/>
    <cellStyle name="SAPBEXstdDataEmph 3 2" xfId="31957" xr:uid="{136045B6-A0EF-4A53-A158-75E8C0E2FF12}"/>
    <cellStyle name="SAPBEXstdDataEmph 3 3" xfId="31958" xr:uid="{51BB01B8-3052-4CA6-BE56-6034A12D4635}"/>
    <cellStyle name="SAPBEXstdDataEmph 3 4" xfId="31959" xr:uid="{2E9A9979-AA2A-4A30-8FE1-7CC24568731A}"/>
    <cellStyle name="SAPBEXstdDataEmph 3 5" xfId="31960" xr:uid="{E2E171A5-8AFC-4488-B0CE-64C2EC403B09}"/>
    <cellStyle name="SAPBEXstdDataEmph 3 6" xfId="31961" xr:uid="{96949CFD-74B7-446E-B4BE-C84F530A3A14}"/>
    <cellStyle name="SAPBEXstdDataEmph 3 7" xfId="31962" xr:uid="{FEF9B1AA-9FD1-4809-A625-2B0929042D0E}"/>
    <cellStyle name="SAPBEXstdDataEmph 3_PP" xfId="31963" xr:uid="{5D45A3AE-1191-46B2-9F10-836F361DE7CB}"/>
    <cellStyle name="SAPBEXstdDataEmph 4" xfId="31964" xr:uid="{C9E93D26-F67D-4452-9D66-E2C5F9DC07CE}"/>
    <cellStyle name="SAPBEXstdDataEmph 5" xfId="31965" xr:uid="{60CC84EA-B6B9-4567-A86E-5D0E2F687AAF}"/>
    <cellStyle name="SAPBEXstdDataEmph 6" xfId="31966" xr:uid="{436433DD-42B8-42FB-B7DF-791D7166D294}"/>
    <cellStyle name="SAPBEXstdDataEmph 7" xfId="31967" xr:uid="{0F35C9A1-CA47-4D21-8E0E-34781D367EAC}"/>
    <cellStyle name="SAPBEXstdDataEmph 8" xfId="31968" xr:uid="{F768F5B3-0C74-4AAE-ACC5-E5AE969BD716}"/>
    <cellStyle name="SAPBEXstdDataEmph 9" xfId="31969" xr:uid="{76D22908-3201-4F94-9398-DF02EB9E1D13}"/>
    <cellStyle name="SAPBEXstdDataEmph_(2) SPGD Actuals" xfId="31970" xr:uid="{6F535C73-7620-4A23-8932-69C7A7ACA724}"/>
    <cellStyle name="SAPBEXstdItem" xfId="31971" xr:uid="{81F29BBD-45CD-4B2D-96BC-D448EFCE9B35}"/>
    <cellStyle name="SAPBEXstdItem 2" xfId="31972" xr:uid="{365C471E-ED30-45B7-803F-E798C5476ADF}"/>
    <cellStyle name="SAPBEXstdItem 2 2" xfId="31973" xr:uid="{700A38E7-079C-4BD1-880E-8B32B5260FAC}"/>
    <cellStyle name="SAPBEXstdItem 2 2 2" xfId="31974" xr:uid="{FC6AEDA2-99CD-459E-AB47-C85B539F0F52}"/>
    <cellStyle name="SAPBEXstdItem 2 2_PP" xfId="31975" xr:uid="{EE37E31E-CCBC-437C-B187-70C8A752D7EC}"/>
    <cellStyle name="SAPBEXstdItem 2 3" xfId="31976" xr:uid="{D2CF74E5-4322-48F2-AFD3-124FD46B8F71}"/>
    <cellStyle name="SAPBEXstdItem 2_(2) SPGD Actuals" xfId="31977" xr:uid="{C90BF9D1-3B44-49C9-A996-89244BE16CB5}"/>
    <cellStyle name="SAPBEXstdItem 3" xfId="31978" xr:uid="{B85AAE44-B4F5-4261-9430-59B5662EC330}"/>
    <cellStyle name="SAPBEXstdItem 3 2" xfId="31979" xr:uid="{C50FBE5A-F61A-4501-8C91-26E2BD282E2B}"/>
    <cellStyle name="SAPBEXstdItem 3_PP" xfId="31980" xr:uid="{FB8444EB-39DB-4303-8E99-7BD7AC76D046}"/>
    <cellStyle name="SAPBEXstdItem 4" xfId="31981" xr:uid="{AA9C08F6-2754-467F-92E3-1A313093D71F}"/>
    <cellStyle name="SAPBEXstdItem_(2) SPGD Actuals" xfId="31982" xr:uid="{E8DDBB53-44D1-45F1-855F-90503887438C}"/>
    <cellStyle name="SAPBEXstdItemX" xfId="31983" xr:uid="{912C5B13-FCB6-451E-8DCC-81E32B60F78C}"/>
    <cellStyle name="SAPBEXstdItemX 2" xfId="31984" xr:uid="{84168A46-D041-4E78-AB49-D80D3C9461EB}"/>
    <cellStyle name="SAPBEXstdItemX 2 2" xfId="31985" xr:uid="{F2E421F3-58EF-4BD2-973A-01B017A3FC2E}"/>
    <cellStyle name="SAPBEXstdItemX 2 2 2" xfId="31986" xr:uid="{6E70E48D-9102-4822-8CE6-6C3858D7BD0E}"/>
    <cellStyle name="SAPBEXstdItemX 2 2_PP" xfId="31987" xr:uid="{BE12A711-A99E-4A91-9C7D-D35C484A4EC3}"/>
    <cellStyle name="SAPBEXstdItemX 2 3" xfId="31988" xr:uid="{A8583408-78BE-470A-AB30-D9F4CED609DD}"/>
    <cellStyle name="SAPBEXstdItemX 2_(2) SPGD Actuals" xfId="31989" xr:uid="{78278996-3F7F-41F1-BEAF-888D2D487F2B}"/>
    <cellStyle name="SAPBEXstdItemX 3" xfId="31990" xr:uid="{21AC17CE-7262-4466-BED7-375F85D34E04}"/>
    <cellStyle name="SAPBEXstdItemX 3 2" xfId="31991" xr:uid="{3608FA49-B5AA-4EFD-8C5D-D83C3CDF01A7}"/>
    <cellStyle name="SAPBEXstdItemX 3_PP" xfId="31992" xr:uid="{930BDCD6-4663-4CDF-BB33-8FD96E57766C}"/>
    <cellStyle name="SAPBEXstdItemX 4" xfId="31993" xr:uid="{F12E2A5A-DDA9-4EE5-B333-16C3AEF1FEDE}"/>
    <cellStyle name="SAPBEXstdItemX_(2) SPGD Actuals" xfId="31994" xr:uid="{4D6062A8-D6A1-4A0A-86E3-173BDCE17884}"/>
    <cellStyle name="SAPBEXtitle" xfId="31995" xr:uid="{2E63C2C4-8E70-4DDE-B537-937145A09197}"/>
    <cellStyle name="SAPBEXtitle 10" xfId="31996" xr:uid="{3227D2BE-0146-4C80-89A8-1EEB60D9F32F}"/>
    <cellStyle name="SAPBEXtitle 10 2" xfId="31997" xr:uid="{10E9CF14-1EFA-4AB0-9F1F-C50247CBED23}"/>
    <cellStyle name="SAPBEXtitle 11" xfId="31998" xr:uid="{08E97B25-4A09-4974-AC6D-E208ED8699F3}"/>
    <cellStyle name="SAPBEXtitle 11 2" xfId="31999" xr:uid="{86551DBF-9D4A-4A01-9455-FEEE14B48C9A}"/>
    <cellStyle name="SAPBEXtitle 12" xfId="32000" xr:uid="{016B7BF9-2802-442C-8878-5D42243CA6E3}"/>
    <cellStyle name="SAPBEXtitle 2" xfId="32001" xr:uid="{8C91E2ED-1D7C-4F08-BDCB-FCB35C6C3B2E}"/>
    <cellStyle name="SAPBEXtitle 2 2" xfId="32002" xr:uid="{E4CE3C05-CD09-4266-A6D2-4F68E012BE24}"/>
    <cellStyle name="SAPBEXtitle 2 2 2" xfId="32003" xr:uid="{906C8DF2-6D99-4FDD-9D1D-DF4624FFB79E}"/>
    <cellStyle name="SAPBEXtitle 2 2 2 2" xfId="32004" xr:uid="{F9622EFE-2761-4E6C-AEBF-10F5964BD80B}"/>
    <cellStyle name="SAPBEXtitle 2 2 3" xfId="32005" xr:uid="{5DB25367-FE8E-4AD5-98B6-5A2287AA1144}"/>
    <cellStyle name="SAPBEXtitle 2 2 3 2" xfId="32006" xr:uid="{8185DED0-3470-4F15-AB64-085276F4AD65}"/>
    <cellStyle name="SAPBEXtitle 2 2 4" xfId="32007" xr:uid="{802DEC2C-F678-4974-A557-4B6197F440E0}"/>
    <cellStyle name="SAPBEXtitle 2 2 4 2" xfId="32008" xr:uid="{707DEA82-D7B4-4EEB-A46F-CDE4BB8B19C7}"/>
    <cellStyle name="SAPBEXtitle 2 2 5" xfId="32009" xr:uid="{16579D81-4A20-4484-A370-3609F443DFDA}"/>
    <cellStyle name="SAPBEXtitle 2 2 5 2" xfId="32010" xr:uid="{2A578331-82E5-4C2F-8AC0-878E597988F5}"/>
    <cellStyle name="SAPBEXtitle 2 2 6" xfId="32011" xr:uid="{265B528B-318F-4FF6-B784-DDDE72CCDABB}"/>
    <cellStyle name="SAPBEXtitle 2 2_PP" xfId="32012" xr:uid="{1217CF1F-E008-4467-9197-D2C54ADA237C}"/>
    <cellStyle name="SAPBEXtitle 2 3" xfId="32013" xr:uid="{6B53F779-05A0-40FA-8A56-A99F9B5DA39E}"/>
    <cellStyle name="SAPBEXtitle 2 4" xfId="32014" xr:uid="{6B8CB9A6-A779-4B6D-8678-4657AB15DEBE}"/>
    <cellStyle name="SAPBEXtitle 2 4 2" xfId="32015" xr:uid="{2FBA50D4-04C8-453C-9877-7C60424BDB40}"/>
    <cellStyle name="SAPBEXtitle 2 5" xfId="32016" xr:uid="{A6194529-142C-4CDB-B08E-FAF2D0D18777}"/>
    <cellStyle name="SAPBEXtitle 2 5 2" xfId="32017" xr:uid="{A4D2048D-F098-4C4B-916B-04050FB8A149}"/>
    <cellStyle name="SAPBEXtitle 2 6" xfId="32018" xr:uid="{06E1A399-B40D-417A-8B7C-482DD8D53719}"/>
    <cellStyle name="SAPBEXtitle 2 6 2" xfId="32019" xr:uid="{B9864D91-4776-4110-89E2-73F02938B07B}"/>
    <cellStyle name="SAPBEXtitle 2 7" xfId="32020" xr:uid="{7B3A42B6-D400-48A4-BBA3-CF25EC37EF6A}"/>
    <cellStyle name="SAPBEXtitle 2 7 2" xfId="32021" xr:uid="{E46B88FD-4683-4F29-997A-30CF3A38E420}"/>
    <cellStyle name="SAPBEXtitle 2 8" xfId="32022" xr:uid="{C350F150-23F5-4200-91C0-7BBBFDCD7D22}"/>
    <cellStyle name="SAPBEXtitle 2_(2) SPGD Actuals" xfId="32023" xr:uid="{47A1A34B-55DF-4130-95B3-765A6CAA4622}"/>
    <cellStyle name="SAPBEXtitle 3" xfId="32024" xr:uid="{F74BE86B-58E5-4954-A249-3FA67ED00B73}"/>
    <cellStyle name="SAPBEXtitle 3 2" xfId="32025" xr:uid="{CAEFFEB5-5169-4A35-B871-DC601563B1D0}"/>
    <cellStyle name="SAPBEXtitle 3 2 2" xfId="32026" xr:uid="{8A819A21-E210-42DA-BE23-02B1503AB057}"/>
    <cellStyle name="SAPBEXtitle 3 3" xfId="32027" xr:uid="{04640350-6750-41F0-B85B-04B67177A9C6}"/>
    <cellStyle name="SAPBEXtitle 3 3 2" xfId="32028" xr:uid="{18769555-9D45-4E1C-A795-43E546EDF770}"/>
    <cellStyle name="SAPBEXtitle 3 4" xfId="32029" xr:uid="{A25F8E97-487F-422D-9F91-BE4F138B6521}"/>
    <cellStyle name="SAPBEXtitle 3 4 2" xfId="32030" xr:uid="{D0EF074B-6C09-463D-9241-DAC4CE0CD471}"/>
    <cellStyle name="SAPBEXtitle 3 5" xfId="32031" xr:uid="{763E0BD9-2EC2-4C47-A155-41620A5DCCA9}"/>
    <cellStyle name="SAPBEXtitle 3 5 2" xfId="32032" xr:uid="{0B9C96D8-EB9C-46F8-937B-F6373C686528}"/>
    <cellStyle name="SAPBEXtitle 3 6" xfId="32033" xr:uid="{045FB0D8-A83E-45FF-A44F-E0FC013E93FA}"/>
    <cellStyle name="SAPBEXtitle 3_PP" xfId="32034" xr:uid="{38172514-9B9C-4D89-A4B4-849FD48449F6}"/>
    <cellStyle name="SAPBEXtitle 4" xfId="32035" xr:uid="{D1B154AE-C342-4448-BDCF-E8ADF2D54F1F}"/>
    <cellStyle name="SAPBEXtitle 4 2" xfId="32036" xr:uid="{4C75F535-DC9F-42B3-BBAE-E6F66E12CBC0}"/>
    <cellStyle name="SAPBEXtitle 4 2 2" xfId="32037" xr:uid="{EC7BDBD5-F89C-4CA5-8593-9746ADF6922B}"/>
    <cellStyle name="SAPBEXtitle 4 3" xfId="32038" xr:uid="{7B957BCE-4064-48F0-A027-5B4E1704F997}"/>
    <cellStyle name="SAPBEXtitle 4 3 2" xfId="32039" xr:uid="{9E4A6EB8-4746-47BB-A34F-D0F527A9F076}"/>
    <cellStyle name="SAPBEXtitle 4 4" xfId="32040" xr:uid="{0D5EB675-90AB-4AF0-804F-6D053DECF276}"/>
    <cellStyle name="SAPBEXtitle 4 4 2" xfId="32041" xr:uid="{EB8EDD61-CB28-4332-8369-17B3A8F850B5}"/>
    <cellStyle name="SAPBEXtitle 4 5" xfId="32042" xr:uid="{6367468A-CDD1-469B-B64C-35128B1FB456}"/>
    <cellStyle name="SAPBEXtitle 4 5 2" xfId="32043" xr:uid="{8E6BD804-D873-4CE5-B9D5-5959C57620A4}"/>
    <cellStyle name="SAPBEXtitle 4 6" xfId="32044" xr:uid="{C4D20768-C72A-414D-A474-A120B4A3D976}"/>
    <cellStyle name="SAPBEXtitle 4_PP" xfId="32045" xr:uid="{D529AB6D-32B5-4E00-8029-F36872A2542A}"/>
    <cellStyle name="SAPBEXtitle 5" xfId="32046" xr:uid="{54A1F4C6-ED49-40A8-AC92-F50DBAE15D08}"/>
    <cellStyle name="SAPBEXtitle 5 2" xfId="32047" xr:uid="{DE4FFF1F-E46E-4AAB-A74A-7EF6C159DBCA}"/>
    <cellStyle name="SAPBEXtitle 5 2 2" xfId="32048" xr:uid="{3AB06A83-CC09-4BD2-83CE-E968AC51D92D}"/>
    <cellStyle name="SAPBEXtitle 5 3" xfId="32049" xr:uid="{1D04FE4E-49CE-4673-BB0E-50E9E9B3545A}"/>
    <cellStyle name="SAPBEXtitle 5 3 2" xfId="32050" xr:uid="{29C6A2B2-EF5C-4B07-834E-2CC3E1F24523}"/>
    <cellStyle name="SAPBEXtitle 5 4" xfId="32051" xr:uid="{D3D5C6CC-BE81-479F-A5AA-2F37941BE0C4}"/>
    <cellStyle name="SAPBEXtitle 5 4 2" xfId="32052" xr:uid="{4A92F5F0-F32F-4FC2-A764-0F833041874D}"/>
    <cellStyle name="SAPBEXtitle 5 5" xfId="32053" xr:uid="{CD9A20AE-60B3-475D-940D-77B22B397438}"/>
    <cellStyle name="SAPBEXtitle 5 5 2" xfId="32054" xr:uid="{8E6F4A9A-C688-458A-A645-7551253627CB}"/>
    <cellStyle name="SAPBEXtitle 5 6" xfId="32055" xr:uid="{766A4E38-7DC9-432C-BD66-57B03FE11F5C}"/>
    <cellStyle name="SAPBEXtitle 5_PP" xfId="32056" xr:uid="{6EA738D7-38D4-42AA-9087-0A9DA41F1F31}"/>
    <cellStyle name="SAPBEXtitle 6" xfId="32057" xr:uid="{594FD50E-B0F2-4241-B9EE-522B5F9F289E}"/>
    <cellStyle name="SAPBEXtitle 7" xfId="32058" xr:uid="{6C3DC056-BFC2-43E6-8C83-98D31A67EADB}"/>
    <cellStyle name="SAPBEXtitle 7 2" xfId="32059" xr:uid="{FDC96418-7747-47BB-A44E-B4F56A55D915}"/>
    <cellStyle name="SAPBEXtitle 8" xfId="32060" xr:uid="{EE288539-1613-4C64-B396-E28B83223F65}"/>
    <cellStyle name="SAPBEXtitle 8 2" xfId="32061" xr:uid="{53D9CCD3-0E98-4C20-B5E3-B82BA525F113}"/>
    <cellStyle name="SAPBEXtitle 9" xfId="32062" xr:uid="{4B2E96F6-2D9D-4570-8FFF-BF25619060A2}"/>
    <cellStyle name="SAPBEXtitle 9 2" xfId="32063" xr:uid="{9CD35222-905F-4A9D-B5DD-613A55F497E5}"/>
    <cellStyle name="SAPBEXtitle_(2) SPGD Actuals" xfId="32064" xr:uid="{FC5BFEB9-D2D2-43EB-8C42-3C34AFA903AC}"/>
    <cellStyle name="SAPBEXundefined" xfId="32065" xr:uid="{7465B8C3-BBB7-448B-9921-388E3EA7FF52}"/>
    <cellStyle name="SAPBEXundefined 2" xfId="32066" xr:uid="{84F03980-3BE6-4E84-ACB8-489A805E58FD}"/>
    <cellStyle name="SAPBEXundefined 2 2" xfId="32067" xr:uid="{E79344D1-CF23-4B62-9529-DD4AD04F96A8}"/>
    <cellStyle name="SAPBEXundefined 2 2 2" xfId="32068" xr:uid="{D0451B1D-E993-43AC-8331-A3FDE14E10C6}"/>
    <cellStyle name="SAPBEXundefined 2 2 3" xfId="32069" xr:uid="{7DFF7202-A5CA-4136-83BC-4F7CFDD9E9E2}"/>
    <cellStyle name="SAPBEXundefined 2 2 4" xfId="32070" xr:uid="{3FE67C4C-8DC4-4B29-9F87-C575616CDCFC}"/>
    <cellStyle name="SAPBEXundefined 2 2 5" xfId="32071" xr:uid="{5A0F7BB2-85CC-4895-9AE9-00632FED9964}"/>
    <cellStyle name="SAPBEXundefined 2 2 6" xfId="32072" xr:uid="{D88E83E5-A3C4-4FA6-9AA0-B4257198120F}"/>
    <cellStyle name="SAPBEXundefined 2 2 7" xfId="32073" xr:uid="{1FC4718B-8433-4024-89C3-1F97610E8CBD}"/>
    <cellStyle name="SAPBEXundefined 2 2_PP" xfId="32074" xr:uid="{3FF94C50-6EAD-4DEC-8161-3C1FF06D00FA}"/>
    <cellStyle name="SAPBEXundefined 2 3" xfId="32075" xr:uid="{1B7A6DC1-5BB4-4FB2-AFC2-ECD75D525283}"/>
    <cellStyle name="SAPBEXundefined 2 4" xfId="32076" xr:uid="{CED56D4E-AFDE-4A35-AD8C-6E8B46C7AC4B}"/>
    <cellStyle name="SAPBEXundefined 2 5" xfId="32077" xr:uid="{68AA23E8-CF24-4BFA-A552-C52021586E8F}"/>
    <cellStyle name="SAPBEXundefined 2 6" xfId="32078" xr:uid="{2320F7D3-A78D-4946-99A4-E87FC9C1D2A6}"/>
    <cellStyle name="SAPBEXundefined 2 7" xfId="32079" xr:uid="{02B122C4-944C-41E9-BAE8-9C08E049AFA0}"/>
    <cellStyle name="SAPBEXundefined 2 8" xfId="32080" xr:uid="{BACEC2EB-DA7B-49E1-BE09-F807D4FBC9EF}"/>
    <cellStyle name="SAPBEXundefined 2_(2) SPGD Actuals" xfId="32081" xr:uid="{9484335B-311D-407F-A715-CAEA161CB8DE}"/>
    <cellStyle name="SAPBEXundefined 3" xfId="32082" xr:uid="{CABFAC70-F081-4391-9B20-F48EAB6A40A0}"/>
    <cellStyle name="SAPBEXundefined 3 2" xfId="32083" xr:uid="{AB7AF083-902B-45F8-AE0F-5522F7DF452A}"/>
    <cellStyle name="SAPBEXundefined 3 3" xfId="32084" xr:uid="{F8CF8090-D6B3-453E-97D8-8A0571900F3D}"/>
    <cellStyle name="SAPBEXundefined 3 4" xfId="32085" xr:uid="{8A877589-9CDA-40BE-B5ED-ABA74D1B01A8}"/>
    <cellStyle name="SAPBEXundefined 3 5" xfId="32086" xr:uid="{A6DEF09B-407F-44E4-8D60-116E5388682F}"/>
    <cellStyle name="SAPBEXundefined 3 6" xfId="32087" xr:uid="{747B8CF6-1B15-427A-898D-36F4453D2990}"/>
    <cellStyle name="SAPBEXundefined 3 7" xfId="32088" xr:uid="{2EE6734F-3906-4E75-BD8C-423B04BEFEA4}"/>
    <cellStyle name="SAPBEXundefined 3_PP" xfId="32089" xr:uid="{5E9A4459-5DEF-45FC-9047-EA3B2BA3D6D7}"/>
    <cellStyle name="SAPBEXundefined 4" xfId="32090" xr:uid="{553368B9-C6BB-4E89-9130-AD1307443438}"/>
    <cellStyle name="SAPBEXundefined 5" xfId="32091" xr:uid="{460C99EC-8689-4133-AC13-941D745FB48A}"/>
    <cellStyle name="SAPBEXundefined 6" xfId="32092" xr:uid="{E420FC12-395D-47BA-9E35-23D13E03CEA7}"/>
    <cellStyle name="SAPBEXundefined 7" xfId="32093" xr:uid="{1F520F60-C811-4B5D-8E05-4F91CC3A9F38}"/>
    <cellStyle name="SAPBEXundefined 8" xfId="32094" xr:uid="{5900DAF0-BDB9-4264-BE3D-226A57173212}"/>
    <cellStyle name="SAPBEXundefined 9" xfId="32095" xr:uid="{42280ECB-7DA8-46BF-9B9A-237671EA0C43}"/>
    <cellStyle name="SAPBEXundefined_(2) SPGD Actuals" xfId="32096" xr:uid="{09660E76-5E65-450E-80E3-17B29C7ABAB7}"/>
    <cellStyle name="Style 1" xfId="32097" xr:uid="{0EB227F7-CB3B-4FC4-99D2-8E3F2FA857D4}"/>
    <cellStyle name="Style 1 2" xfId="32098" xr:uid="{3738B507-55AC-4D16-A9CA-304A6D0EA6B7}"/>
    <cellStyle name="Style 1_PP" xfId="32099" xr:uid="{1AED1F27-F8B0-4EEA-9904-975D6D49D669}"/>
    <cellStyle name="Style 28" xfId="32100" xr:uid="{E0D03739-DB40-4FA7-983E-FFE90C83FBC1}"/>
    <cellStyle name="Style 29" xfId="32101" xr:uid="{0639A65B-75B0-416F-8CE0-2C013245D5C0}"/>
    <cellStyle name="Style 35" xfId="32102" xr:uid="{029E87E1-5BD7-43A7-822E-30262AEF019E}"/>
    <cellStyle name="Style 35 2" xfId="32103" xr:uid="{EB369FD7-66D7-4D88-B273-21C331379E3B}"/>
    <cellStyle name="Style 35 2 2" xfId="32104" xr:uid="{621675B4-F597-42E8-85BF-55415D6F27C9}"/>
    <cellStyle name="Style 35 2_O&amp;M &amp; CPI" xfId="32105" xr:uid="{02C649F1-0269-4940-9A87-65A10FB47896}"/>
    <cellStyle name="Style 35 3" xfId="32106" xr:uid="{565DEC41-F583-418C-A3C8-0137E921BFB7}"/>
    <cellStyle name="Style 35 3 2" xfId="32107" xr:uid="{56A07182-41E3-42F7-9250-B393BD99C76A}"/>
    <cellStyle name="Style 35 3_O&amp;M &amp; CPI" xfId="32108" xr:uid="{084799DD-7623-4743-87FD-FCCF7281A1D5}"/>
    <cellStyle name="Style 35 4" xfId="32109" xr:uid="{F78F3DAF-3327-4A94-B8A6-6D9B9D8CFBE9}"/>
    <cellStyle name="Style 35 4 2" xfId="32110" xr:uid="{7EBA106C-D6FE-407A-988D-6CC268A8058E}"/>
    <cellStyle name="Style 35 4_O&amp;M &amp; CPI" xfId="32111" xr:uid="{443E14E0-8E0A-4C18-9CBC-B16B5A4C5F94}"/>
    <cellStyle name="Style 35 5" xfId="32112" xr:uid="{02AAFCDA-F68C-4C77-8DF0-2A6967670A7A}"/>
    <cellStyle name="Style 35 5 2" xfId="32113" xr:uid="{B11BCFA8-99BE-4F44-8D56-EA771D768BC9}"/>
    <cellStyle name="Style 35 5_O&amp;M &amp; CPI" xfId="32114" xr:uid="{BC4D530D-5922-4E9F-870B-18208FA150FB}"/>
    <cellStyle name="Style 35 6" xfId="32115" xr:uid="{F7A08895-FAA0-4AED-BFDE-096FE86990BF}"/>
    <cellStyle name="Style 35 7" xfId="32116" xr:uid="{77C6F447-28EF-41E2-B70F-CEB4FD7C289B}"/>
    <cellStyle name="Style 35 8" xfId="32117" xr:uid="{3DBE40DA-730F-43DD-B612-DA3ED9B9B23F}"/>
    <cellStyle name="Style 35 9" xfId="32118" xr:uid="{4762E967-4C5E-457E-B24A-E96D6C7FDC5F}"/>
    <cellStyle name="Style 35_O&amp;M &amp; CPI" xfId="32119" xr:uid="{72C68D66-51EC-4503-9377-952CD5A4733E}"/>
    <cellStyle name="Style 36" xfId="32120" xr:uid="{2E346860-E548-4975-91AB-491A5B7D6FA3}"/>
    <cellStyle name="Style 36 2" xfId="32121" xr:uid="{A31D55B1-6EA7-4FDE-8BA2-3235CF6B552F}"/>
    <cellStyle name="Style 36 2 2" xfId="32122" xr:uid="{122D8D0D-751B-4697-8E36-C2F3E2AA0EAA}"/>
    <cellStyle name="Style 36 2_O&amp;M &amp; CPI" xfId="32123" xr:uid="{BB7B0CC7-9FDB-44BE-BB49-322FA6A0D00E}"/>
    <cellStyle name="Style 36 3" xfId="32124" xr:uid="{6FD75E0C-B42D-4EFB-8719-6C3BC2D02E4B}"/>
    <cellStyle name="Style 36 3 2" xfId="32125" xr:uid="{52BAA924-F875-4482-B854-529F7393F3BE}"/>
    <cellStyle name="Style 36 3_O&amp;M &amp; CPI" xfId="32126" xr:uid="{22F26257-5F1A-4D8E-8541-1D89F16E09D8}"/>
    <cellStyle name="Style 36 4" xfId="32127" xr:uid="{D0B254B4-EAEE-4497-BE88-3799C5A052F6}"/>
    <cellStyle name="Style 36 4 2" xfId="32128" xr:uid="{C1F5D27D-A9F4-46E4-8C1B-19127E1070A3}"/>
    <cellStyle name="Style 36 4_O&amp;M &amp; CPI" xfId="32129" xr:uid="{06415BDF-8EFD-486D-BD6F-15120725F138}"/>
    <cellStyle name="Style 36 5" xfId="32130" xr:uid="{947D0FF2-339C-41F1-AEA4-2C7072843627}"/>
    <cellStyle name="Style 36 5 2" xfId="32131" xr:uid="{52C38F89-0A1F-4C31-9AE0-25EEC3FCE4B5}"/>
    <cellStyle name="Style 36 5_O&amp;M &amp; CPI" xfId="32132" xr:uid="{4A183C4A-3536-43D1-8BAB-CC98BC4227DA}"/>
    <cellStyle name="Style 36 6" xfId="32133" xr:uid="{56CD91F9-15D0-46A5-B9BE-F82888C59C93}"/>
    <cellStyle name="Style 36 7" xfId="32134" xr:uid="{87BD70AF-A955-4F02-A8A2-6071C1F9E9E4}"/>
    <cellStyle name="Style 36 8" xfId="32135" xr:uid="{1C6B3A84-ADB1-44CC-9149-62F445FCC95B}"/>
    <cellStyle name="Style 36 9" xfId="32136" xr:uid="{0AF9689A-FF2A-4DEB-B9EB-A07AE9961A32}"/>
    <cellStyle name="Style 36_O&amp;M &amp; CPI" xfId="32137" xr:uid="{B4298605-1CAD-46F7-A315-BE9A4E2B4677}"/>
    <cellStyle name="STYLE1" xfId="32138" xr:uid="{D9FDFD7C-35AE-428B-8E34-5AF42E64FEC4}"/>
    <cellStyle name="STYLE1 2" xfId="32139" xr:uid="{40AA5C22-BD76-48D2-B423-05104806286F}"/>
    <cellStyle name="STYLE1_PP" xfId="32140" xr:uid="{2891DEA0-5242-47BB-9EA6-0F3220EC3770}"/>
    <cellStyle name="STYLE2" xfId="32141" xr:uid="{28EBEF2A-50F3-4C53-BA88-CDEE4CBFE969}"/>
    <cellStyle name="STYLE2 2" xfId="32142" xr:uid="{E3941059-2AFA-46B2-A008-9B69BFDC756C}"/>
    <cellStyle name="STYLE2_PP" xfId="32143" xr:uid="{ADBD223A-8327-4277-8F66-E0A7FD19A5ED}"/>
    <cellStyle name="STYLE3" xfId="32144" xr:uid="{479650E5-1F6F-4B66-8ED1-9CDBE1F71CC2}"/>
    <cellStyle name="STYLE3 2" xfId="32145" xr:uid="{F74C62F6-70F9-4860-ABB8-586C9C2EEF71}"/>
    <cellStyle name="STYLE3 2 2" xfId="32146" xr:uid="{4A1DB433-DFA7-4CEA-BE22-C21CD92527B3}"/>
    <cellStyle name="STYLE3 2_PP" xfId="32147" xr:uid="{357C8547-967E-4C96-ABD9-1E318FA861D1}"/>
    <cellStyle name="STYLE3 3" xfId="32148" xr:uid="{2A22BE50-0B27-41E8-9B7D-9E38F3CAFCB5}"/>
    <cellStyle name="STYLE3_(2) SPGD Actuals" xfId="32149" xr:uid="{1127DCC7-708E-44F8-94D8-496E3CF53E2B}"/>
    <cellStyle name="STYLE4" xfId="32150" xr:uid="{76A90BA3-30A0-43F4-8397-80BB5BDEB046}"/>
    <cellStyle name="STYLE4 2" xfId="32151" xr:uid="{3D22B686-9908-496D-BBB6-3B33C91433B6}"/>
    <cellStyle name="STYLE4_PP" xfId="32152" xr:uid="{1436E59B-37B5-45DF-B305-A1A77CB6DC76}"/>
    <cellStyle name="STYLE5" xfId="32153" xr:uid="{E024CD9E-2B2A-4847-AAE4-45FA9FDE7CE8}"/>
    <cellStyle name="STYLE5 2" xfId="32154" xr:uid="{3F32AB40-12E3-4825-9E99-4C9A859C5B3F}"/>
    <cellStyle name="STYLE5_PP" xfId="32155" xr:uid="{1A3FFF6D-AECD-4F31-B67A-97AE0FD2B782}"/>
    <cellStyle name="Technical_Input" xfId="32156" xr:uid="{4C944388-1FC4-4BEB-A13C-D986436E17FD}"/>
    <cellStyle name="Tickmark" xfId="32157" xr:uid="{E1482C0F-5AA1-479B-9172-002B0BF8CB61}"/>
    <cellStyle name="Tickmark 2" xfId="32158" xr:uid="{F8961E61-9FAF-4C51-B581-4204200C33BA}"/>
    <cellStyle name="Tickmark_(1a) Income Statement YTD" xfId="32159" xr:uid="{6954A019-11A5-455F-A469-8A8A665DBE77}"/>
    <cellStyle name="Title 2" xfId="158" xr:uid="{00000000-0005-0000-0000-0000BF000000}"/>
    <cellStyle name="Title 2 2" xfId="32160" xr:uid="{95D58C60-3D87-4B4C-99FA-4235EF7A11AB}"/>
    <cellStyle name="Title 2 3" xfId="32161" xr:uid="{B1D748D9-0F95-46AD-8C12-DB2E8863C469}"/>
    <cellStyle name="Title 2 4" xfId="32162" xr:uid="{955C78B3-75D7-4EDB-84ED-D7BE5519D7AA}"/>
    <cellStyle name="Title 2_(1) Control" xfId="32163" xr:uid="{94467D72-14AB-4991-93A8-FC3B59420447}"/>
    <cellStyle name="Title 3" xfId="32164" xr:uid="{7640BC84-9849-4C01-AFBC-A122C7F5C2FD}"/>
    <cellStyle name="Title 3 2" xfId="32165" xr:uid="{3FCA76B8-C1F2-41A8-92F1-4C16FA046BEC}"/>
    <cellStyle name="Title 3_(1a) Income Statement YTD" xfId="32166" xr:uid="{01C6495E-92B8-4195-B367-5E741A81C552}"/>
    <cellStyle name="Title 4" xfId="32167" xr:uid="{37783523-BEA5-4063-A522-D56823DE251D}"/>
    <cellStyle name="Title 4 2" xfId="32168" xr:uid="{986DDDA0-220D-4E8A-9C8A-994765ED9DE1}"/>
    <cellStyle name="Title 4_(5a) Budget Volume &amp; Price" xfId="32169" xr:uid="{B1D7CFDC-EF0F-4D3B-A0E2-B93DDDE036F5}"/>
    <cellStyle name="Title 5" xfId="32170" xr:uid="{E0A01217-8C19-464A-8A30-B4A18F7C1BD2}"/>
    <cellStyle name="Title 5 2" xfId="32171" xr:uid="{529F3E68-A0D7-4F6A-8E51-19B2C1433D50}"/>
    <cellStyle name="Title 5_PP" xfId="32172" xr:uid="{7D62A8D8-72AC-47EB-AC08-ADDDC257D6EA}"/>
    <cellStyle name="Total 2" xfId="159" xr:uid="{00000000-0005-0000-0000-0000C0000000}"/>
    <cellStyle name="Total 2 2" xfId="32173" xr:uid="{E638A9FC-3430-4A28-B0E3-7A9C3C4ABDE0}"/>
    <cellStyle name="Total 2 2 10" xfId="32174" xr:uid="{B1307DBB-B780-48CF-99D4-980D29C802A5}"/>
    <cellStyle name="Total 2 2 10 2" xfId="32175" xr:uid="{5E33CC52-019C-4C00-AFA1-6861FC235E1A}"/>
    <cellStyle name="Total 2 2 10 3" xfId="32176" xr:uid="{09B3B908-757F-4F77-8495-5FF247479CAC}"/>
    <cellStyle name="Total 2 2 11" xfId="32177" xr:uid="{D75BE6DB-FFF2-473F-B379-4DBF76C762A3}"/>
    <cellStyle name="Total 2 2 11 2" xfId="32178" xr:uid="{1DBE4BB2-2CA7-4802-BA8B-781C4C3C477A}"/>
    <cellStyle name="Total 2 2 11 3" xfId="32179" xr:uid="{21A9F6DF-736D-46EF-9E9E-6B19E18B760E}"/>
    <cellStyle name="Total 2 2 12" xfId="32180" xr:uid="{F920C9D7-2C80-4889-9A1F-7B855DE27555}"/>
    <cellStyle name="Total 2 2 12 2" xfId="32181" xr:uid="{A037D32E-3099-4618-AF80-AE0E1E956E56}"/>
    <cellStyle name="Total 2 2 12 3" xfId="32182" xr:uid="{6209A8BE-8A0F-47A2-94F3-180A7981190A}"/>
    <cellStyle name="Total 2 2 13" xfId="32183" xr:uid="{DC5400A2-25C8-4141-ACF3-1301C700FAB9}"/>
    <cellStyle name="Total 2 2 14" xfId="32184" xr:uid="{42DAEFD8-424D-48C5-A03C-65C0550F5A1C}"/>
    <cellStyle name="Total 2 2 15" xfId="32185" xr:uid="{5A925F28-1F01-4B5F-B45D-FB883640DCFF}"/>
    <cellStyle name="Total 2 2 2" xfId="32186" xr:uid="{EBBA1580-955D-48FC-8ABC-68EF961766D1}"/>
    <cellStyle name="Total 2 2 2 2" xfId="32187" xr:uid="{C372C8C4-7753-4D8B-96A8-1D0E62A8C2B2}"/>
    <cellStyle name="Total 2 2 2 3" xfId="32188" xr:uid="{702B03C1-3045-427D-A606-E514DF41614E}"/>
    <cellStyle name="Total 2 2 2_(2a) Energy Sales YTD" xfId="32189" xr:uid="{82B89950-4CA2-4407-85F8-E4A3F9765B20}"/>
    <cellStyle name="Total 2 2 3" xfId="32190" xr:uid="{25213464-E918-443A-BDD6-6CA80493EFD0}"/>
    <cellStyle name="Total 2 2 3 2" xfId="32191" xr:uid="{BC086323-9A09-47D2-A23D-242C95FF3301}"/>
    <cellStyle name="Total 2 2 3 3" xfId="32192" xr:uid="{25B1C0C4-CD11-4BF3-99F4-87ECE2799D57}"/>
    <cellStyle name="Total 2 2 3_(2a) Energy Sales YTD" xfId="32193" xr:uid="{6C4F3687-2A8A-4CBB-84FD-555AE56FE77B}"/>
    <cellStyle name="Total 2 2 4" xfId="32194" xr:uid="{AEA0521E-EBE4-40F7-A7EF-CDA2B640549B}"/>
    <cellStyle name="Total 2 2 4 2" xfId="32195" xr:uid="{8EB2021E-9D74-4057-9B0C-7BC1FFE156B5}"/>
    <cellStyle name="Total 2 2 4 3" xfId="32196" xr:uid="{5417DD90-49C2-48C1-8376-C9615E169891}"/>
    <cellStyle name="Total 2 2 5" xfId="32197" xr:uid="{E58D03BD-0DEB-46FB-8461-F513B44E29D4}"/>
    <cellStyle name="Total 2 2 5 2" xfId="32198" xr:uid="{87B5F512-53CF-4577-9A56-3D970185C7B2}"/>
    <cellStyle name="Total 2 2 5 3" xfId="32199" xr:uid="{3FB3A85C-7726-4A1E-AFD1-F219DFB00F87}"/>
    <cellStyle name="Total 2 2 6" xfId="32200" xr:uid="{6ABB0305-67DC-4A7F-86F4-CD4E8C806242}"/>
    <cellStyle name="Total 2 2 6 2" xfId="32201" xr:uid="{262074FF-F4F2-4361-9E92-28A79665B6C8}"/>
    <cellStyle name="Total 2 2 6 3" xfId="32202" xr:uid="{6572D04C-9B50-453F-9C7D-9E31744A3C8B}"/>
    <cellStyle name="Total 2 2 7" xfId="32203" xr:uid="{004AF751-C396-430F-B6F2-EB7F2900D190}"/>
    <cellStyle name="Total 2 2 7 2" xfId="32204" xr:uid="{96B19D6E-B6AC-41E6-AA8B-5507CF40809A}"/>
    <cellStyle name="Total 2 2 7 3" xfId="32205" xr:uid="{36602A75-64ED-4322-B360-9395918C7645}"/>
    <cellStyle name="Total 2 2 8" xfId="32206" xr:uid="{972493FB-85FF-4C88-993C-6EE046ABC76D}"/>
    <cellStyle name="Total 2 2 8 2" xfId="32207" xr:uid="{4EF1CC11-0D4D-4D96-8DD0-3A53DD55DBA0}"/>
    <cellStyle name="Total 2 2 8 3" xfId="32208" xr:uid="{7F211C40-57B9-4D2C-BD9F-4ADC66C5D262}"/>
    <cellStyle name="Total 2 2 9" xfId="32209" xr:uid="{CD3BBF0B-543B-4069-A227-BE744875841F}"/>
    <cellStyle name="Total 2 2 9 2" xfId="32210" xr:uid="{EAC83C1F-641F-4865-8001-5F23155341F0}"/>
    <cellStyle name="Total 2 2 9 3" xfId="32211" xr:uid="{C9A9B8D8-88F3-4F2B-9394-0E40115FEB06}"/>
    <cellStyle name="Total 2 2_(1a) Income Statement YTD" xfId="32212" xr:uid="{C975158E-61C5-41E8-8ADC-56441BC3A864}"/>
    <cellStyle name="Total 2 3" xfId="32213" xr:uid="{96646AC7-0307-4439-BEF3-475B4420D9C6}"/>
    <cellStyle name="Total 2 3 2" xfId="32214" xr:uid="{4AFE0231-F4CF-4CB4-AF90-8F88C05E20AE}"/>
    <cellStyle name="Total 2 3 3" xfId="32215" xr:uid="{BD869815-7B59-43CC-80DE-463B53C36D11}"/>
    <cellStyle name="Total 2 3 4" xfId="32216" xr:uid="{16098778-8C2A-4DA2-BD97-D9362E2AFECA}"/>
    <cellStyle name="Total 2 3 5" xfId="32217" xr:uid="{04645652-74EF-485B-982E-419AB0D0ACCD}"/>
    <cellStyle name="Total 2 3 6" xfId="32218" xr:uid="{EF64C081-0AED-4C66-B901-6870A35C0AB0}"/>
    <cellStyle name="Total 2 3_(5a) Budget Volume &amp; Price" xfId="32219" xr:uid="{27A0174C-CD5D-45F5-9C89-BD0A5B2FE0AE}"/>
    <cellStyle name="Total 2 4" xfId="32220" xr:uid="{63DEC4A7-7FBA-481A-BE79-E86655DE6A89}"/>
    <cellStyle name="Total 2 4 2" xfId="32221" xr:uid="{202F34EC-6566-4EE7-AC7E-93BBE07E5648}"/>
    <cellStyle name="Total 2 4 3" xfId="32222" xr:uid="{281EC91D-DD2C-43E2-BC98-89972FBB75AD}"/>
    <cellStyle name="Total 2 4 4" xfId="32223" xr:uid="{B2EA413E-84F5-4056-B3DF-815CE80600D2}"/>
    <cellStyle name="Total 2 4 5" xfId="32224" xr:uid="{BDE0CA0E-96FA-4BF2-A78C-2DCF995ECCB3}"/>
    <cellStyle name="Total 2 4 6" xfId="32225" xr:uid="{264A8F7D-CDEE-447C-B1FA-6AF527A70722}"/>
    <cellStyle name="Total 2 4_(2a) Energy Sales YTD" xfId="32226" xr:uid="{678B3EC2-D24A-4C7C-9FF8-29F34B4CD1E3}"/>
    <cellStyle name="Total 2 5" xfId="32227" xr:uid="{F2F82D5E-40E4-466C-96F6-B2ADC053CFB0}"/>
    <cellStyle name="Total 2 6" xfId="32228" xr:uid="{28C23277-71AB-49F9-BB68-43FB99389458}"/>
    <cellStyle name="Total 2 7" xfId="32229" xr:uid="{F6CDEF6A-6502-40F7-8E5C-2017191462B0}"/>
    <cellStyle name="Total 2 8" xfId="32230" xr:uid="{F6EDC392-126C-4A75-A602-15A8D8A60F92}"/>
    <cellStyle name="Total 2 9" xfId="32231" xr:uid="{2C90ED01-8DF3-4961-8C96-A6A55576A4EC}"/>
    <cellStyle name="Total 2_(1) Control" xfId="32232" xr:uid="{B1994E50-CB65-42F0-8F22-3DB3C1371E64}"/>
    <cellStyle name="Total 3" xfId="32233" xr:uid="{E7D39F6D-C9C9-4F02-AB60-EF481EDF909C}"/>
    <cellStyle name="Total 3 10" xfId="32234" xr:uid="{79A0AFC5-4969-437F-B451-401798EEEBAD}"/>
    <cellStyle name="Total 3 10 2" xfId="32235" xr:uid="{4ECE81E8-D8E0-41A2-B782-122F7B008E0E}"/>
    <cellStyle name="Total 3 10 3" xfId="32236" xr:uid="{F2B13FEE-C471-4EBD-A9DB-9B77700EA05D}"/>
    <cellStyle name="Total 3 11" xfId="32237" xr:uid="{EE0E939A-0881-416D-A0B4-A7D9091A94E7}"/>
    <cellStyle name="Total 3 11 2" xfId="32238" xr:uid="{DADAB2C9-68E0-4D30-9CA5-B26BF1088057}"/>
    <cellStyle name="Total 3 11 3" xfId="32239" xr:uid="{D10DE40A-D903-4A26-9110-0527D4F5218B}"/>
    <cellStyle name="Total 3 12" xfId="32240" xr:uid="{EF01B898-D8EB-4550-B067-8AD3870C9BC6}"/>
    <cellStyle name="Total 3 12 2" xfId="32241" xr:uid="{8E1EE648-D28A-4285-B5C7-46128049E6F9}"/>
    <cellStyle name="Total 3 12 3" xfId="32242" xr:uid="{2AF143E3-7B53-4446-8E06-1802261C1B09}"/>
    <cellStyle name="Total 3 13" xfId="32243" xr:uid="{7777086E-D62E-4C76-BF1D-0B5EA47B2534}"/>
    <cellStyle name="Total 3 14" xfId="32244" xr:uid="{D4181C3F-0E3E-4C64-B154-0B12CF297ACB}"/>
    <cellStyle name="Total 3 15" xfId="32245" xr:uid="{04D369A2-4391-4015-8156-728B163D685D}"/>
    <cellStyle name="Total 3 2" xfId="32246" xr:uid="{AB3F01DF-A637-4263-9A17-0758B3777897}"/>
    <cellStyle name="Total 3 2 2" xfId="32247" xr:uid="{02D87B28-30CD-4BBC-BA42-07531DE61CA3}"/>
    <cellStyle name="Total 3 2 3" xfId="32248" xr:uid="{2C28E682-1510-4584-9049-604444A994A3}"/>
    <cellStyle name="Total 3 2 4" xfId="32249" xr:uid="{81D70D63-5D73-4B94-9A6E-E6A64CCD9B3C}"/>
    <cellStyle name="Total 3 2 5" xfId="32250" xr:uid="{F8099919-EC8D-4821-9FED-901EDA763883}"/>
    <cellStyle name="Total 3 2 6" xfId="32251" xr:uid="{C774852E-6165-400F-AC44-A72DBC5DFAD4}"/>
    <cellStyle name="Total 3 2 7" xfId="32252" xr:uid="{63AF0F09-6357-4966-B564-0EEF9822F83D}"/>
    <cellStyle name="Total 3 2 8" xfId="32253" xr:uid="{05B9932F-81A1-4CF2-A3A1-105BA5BE9C59}"/>
    <cellStyle name="Total 3 2 9" xfId="32254" xr:uid="{4A324108-9A48-4708-94A4-83CB409BF603}"/>
    <cellStyle name="Total 3 2_PP" xfId="32255" xr:uid="{ED18CE4E-AB6A-483D-9005-6646ACC6EBF8}"/>
    <cellStyle name="Total 3 3" xfId="32256" xr:uid="{46614EA3-2D67-4271-8490-BBCFD1CF3EAA}"/>
    <cellStyle name="Total 3 3 2" xfId="32257" xr:uid="{5E3EE0CF-C075-45DB-8975-6FAF5F47C755}"/>
    <cellStyle name="Total 3 3 3" xfId="32258" xr:uid="{EFF4A1F3-916C-4B31-B3D8-840066E6B558}"/>
    <cellStyle name="Total 3 3 4" xfId="32259" xr:uid="{B50AC878-9BEA-4589-A589-77EC1B2E725A}"/>
    <cellStyle name="Total 3 3 5" xfId="32260" xr:uid="{214896CB-AA6C-4444-AE04-5D15955D15A3}"/>
    <cellStyle name="Total 3 3 6" xfId="32261" xr:uid="{F40EC2A0-0452-4712-B264-7E7353F38957}"/>
    <cellStyle name="Total 3 3 7" xfId="32262" xr:uid="{F84440AF-30F7-4265-86FE-2D14970C2429}"/>
    <cellStyle name="Total 3 3 8" xfId="32263" xr:uid="{9568B842-F6BD-4891-AF7C-6D88B3861265}"/>
    <cellStyle name="Total 3 3_(2a) Energy Sales YTD" xfId="32264" xr:uid="{C3F5A9BF-1A5A-48D4-91A9-0F6138A19832}"/>
    <cellStyle name="Total 3 4" xfId="32265" xr:uid="{CA4CA0B9-9B71-423E-97F3-0AC9A7574452}"/>
    <cellStyle name="Total 3 4 2" xfId="32266" xr:uid="{A73B6838-4FD4-4755-97D6-BF995FEF0121}"/>
    <cellStyle name="Total 3 4 3" xfId="32267" xr:uid="{1C9998A3-7B6F-4CC8-A908-749ECBEFA318}"/>
    <cellStyle name="Total 3 4_(2a) Energy Sales YTD" xfId="32268" xr:uid="{79C03A0E-02CE-4AAF-9652-306430F39C09}"/>
    <cellStyle name="Total 3 5" xfId="32269" xr:uid="{895DF6C1-198B-4EA8-A0B9-B2BC3A3301DD}"/>
    <cellStyle name="Total 3 5 2" xfId="32270" xr:uid="{D12CEEB9-F559-4679-AAC0-51D84476DB07}"/>
    <cellStyle name="Total 3 5 3" xfId="32271" xr:uid="{E9B4159E-39A6-486F-ACA6-AA881922FA20}"/>
    <cellStyle name="Total 3 6" xfId="32272" xr:uid="{23682A97-5EE7-421C-B1C7-10956852A59A}"/>
    <cellStyle name="Total 3 6 2" xfId="32273" xr:uid="{A16498AC-9885-4566-ABAA-B7C0C9EFA26B}"/>
    <cellStyle name="Total 3 6 3" xfId="32274" xr:uid="{DA8A874F-D2B3-4AEC-8725-821CC27B00E6}"/>
    <cellStyle name="Total 3 7" xfId="32275" xr:uid="{ECBA8770-E488-4848-B547-C1D40ECF4A2E}"/>
    <cellStyle name="Total 3 7 2" xfId="32276" xr:uid="{BB4D79D1-F045-4010-8A6C-3F19EC0BB24F}"/>
    <cellStyle name="Total 3 7 3" xfId="32277" xr:uid="{28229E49-220F-48B3-9B17-957251D70C89}"/>
    <cellStyle name="Total 3 8" xfId="32278" xr:uid="{D58BC850-5B98-4085-AC1C-2006DEF3693B}"/>
    <cellStyle name="Total 3 8 2" xfId="32279" xr:uid="{4C007A0F-71B9-4C50-87BC-A7A928F99EA1}"/>
    <cellStyle name="Total 3 8 3" xfId="32280" xr:uid="{6AD4E8CA-CA8E-4190-97A4-E6A71C8121EA}"/>
    <cellStyle name="Total 3 9" xfId="32281" xr:uid="{B430176E-DBC5-43FE-A0DE-8846CFD54CD0}"/>
    <cellStyle name="Total 3 9 2" xfId="32282" xr:uid="{020FFEE4-5569-4BFE-97BC-0010A6B515BF}"/>
    <cellStyle name="Total 3 9 3" xfId="32283" xr:uid="{D432FA4C-83CA-43F2-A7CB-A5E3CAB92071}"/>
    <cellStyle name="Total 3_(1) Control" xfId="32284" xr:uid="{74A70831-992A-4BC9-AB62-7F68C9C3E07F}"/>
    <cellStyle name="Total 4" xfId="32285" xr:uid="{86C663EE-048E-45F3-9BB1-A7CE9FABE680}"/>
    <cellStyle name="Total 4 2" xfId="32286" xr:uid="{7F5F8286-66C4-4EE1-B6EC-C2985A3D0D16}"/>
    <cellStyle name="Total 4 2 2" xfId="32287" xr:uid="{E8F20608-BBB3-496C-93A7-8D1B8A4DF0D4}"/>
    <cellStyle name="Total 4 2 3" xfId="32288" xr:uid="{8BEA60E7-3E31-4BF8-9A09-3AB4A48BD024}"/>
    <cellStyle name="Total 4 2 4" xfId="32289" xr:uid="{95F45CD7-11FA-4B93-9ABF-AD7297E79B8E}"/>
    <cellStyle name="Total 4 2 5" xfId="32290" xr:uid="{4820AC2A-1E11-400C-8D06-A3A2CA6E33B5}"/>
    <cellStyle name="Total 4 2 6" xfId="32291" xr:uid="{CBD91E25-664B-4DA6-98BF-D6E57638BBEA}"/>
    <cellStyle name="Total 4 2_PP" xfId="32292" xr:uid="{7E5E28AE-8A02-4B54-8337-C60F618DF265}"/>
    <cellStyle name="Total 4 3" xfId="32293" xr:uid="{622CABFA-BA2E-480A-9CF7-4D7A8D88D408}"/>
    <cellStyle name="Total 4 3 2" xfId="32294" xr:uid="{DDFC5D7A-1606-4D34-A27B-B2F2DEC7EE3B}"/>
    <cellStyle name="Total 4 3 3" xfId="32295" xr:uid="{F3789794-B59E-45BC-95B7-EB4A83DDAC2F}"/>
    <cellStyle name="Total 4 3 4" xfId="32296" xr:uid="{9C331E14-0A64-4D34-A7C5-85A5D11C2E4F}"/>
    <cellStyle name="Total 4 3 5" xfId="32297" xr:uid="{CF5FFDDE-B1FD-4E36-BFF5-45B89380B46B}"/>
    <cellStyle name="Total 4 3 6" xfId="32298" xr:uid="{4C79F888-DAD3-4CF6-BCCC-10105AAAA0CE}"/>
    <cellStyle name="Total 4 3_PP" xfId="32299" xr:uid="{321313E0-9906-4945-80EF-BA55CFFDD7FD}"/>
    <cellStyle name="Total 4 4" xfId="32300" xr:uid="{2C686921-CDD2-49A1-B4B1-DA172DFA171D}"/>
    <cellStyle name="Total 4 5" xfId="32301" xr:uid="{895ACB94-836C-4896-93C1-8CEAB68AC876}"/>
    <cellStyle name="Total 4 6" xfId="32302" xr:uid="{4F2795C3-97BE-4667-992E-FBD556E8A8E3}"/>
    <cellStyle name="Total 4 7" xfId="32303" xr:uid="{D6196508-2B7E-4A15-BB21-2BD9ED75FF5F}"/>
    <cellStyle name="Total 4 8" xfId="32304" xr:uid="{E46A8F27-66EB-4527-AF6D-C1FFCF38CFFA}"/>
    <cellStyle name="Total 4 9" xfId="32305" xr:uid="{AE41A97A-D927-4C5C-B07B-2E9D6972724E}"/>
    <cellStyle name="Total 4_(1a) Income Statement YTD" xfId="32306" xr:uid="{E5040F43-DB2A-42D1-B687-DDD896DB6979}"/>
    <cellStyle name="Total 5" xfId="32307" xr:uid="{E5274653-621C-4FE3-B8E8-D550D6E7E63B}"/>
    <cellStyle name="Total 5 2" xfId="32308" xr:uid="{019FA83E-F168-470D-B120-CEA16FACC2D9}"/>
    <cellStyle name="Total 5 3" xfId="32309" xr:uid="{DC3E2762-7A0A-47EE-8E64-94A91A662466}"/>
    <cellStyle name="Total 5 4" xfId="32310" xr:uid="{EDB41DD8-18DB-4529-B2FC-7D33A3B5F3F9}"/>
    <cellStyle name="Total 5_Graph &amp; YOY Variance" xfId="32311" xr:uid="{F0F1B9E4-5C52-422D-B6D4-7BF984F1D100}"/>
    <cellStyle name="Total 6" xfId="32312" xr:uid="{618FF6DB-1B67-4C46-BF33-A6A3998FE2D6}"/>
    <cellStyle name="Total 6 2" xfId="32313" xr:uid="{1584D7D4-46B7-434C-94F5-23AD50AD1BEC}"/>
    <cellStyle name="Total 6 3" xfId="32314" xr:uid="{065C3F67-7E9B-4C82-965B-91AB28CA8F81}"/>
    <cellStyle name="Total 6_O&amp;M &amp; CPI" xfId="32315" xr:uid="{B8E57E55-9723-4E46-91BE-443112FD71AE}"/>
    <cellStyle name="Total 7" xfId="32316" xr:uid="{28E2F4B8-A06B-4533-978C-C146361C7DCC}"/>
    <cellStyle name="Total 8" xfId="32317" xr:uid="{C8F351F3-961C-44E1-9AD8-D6118E5556A4}"/>
    <cellStyle name="Unit" xfId="32318" xr:uid="{212EA903-93E8-4DFE-B60D-1742607583CD}"/>
    <cellStyle name="Warning Text 2" xfId="160" xr:uid="{00000000-0005-0000-0000-0000C1000000}"/>
    <cellStyle name="Warning Text 2 2" xfId="32319" xr:uid="{2925AB87-0B3F-4914-8435-A546E8BF9793}"/>
    <cellStyle name="Warning Text 2 3" xfId="32320" xr:uid="{A1FF0568-6DB6-4AD1-AF46-A65E88776B2B}"/>
    <cellStyle name="Warning Text 2 4" xfId="32321" xr:uid="{2AA867D7-29A9-404F-A079-1907CFC33E9D}"/>
    <cellStyle name="Warning Text 2_(1) Control" xfId="32322" xr:uid="{53E78E59-D80C-4EAC-AF02-0F3BCDCF6836}"/>
    <cellStyle name="Warning Text 3" xfId="32323" xr:uid="{BFE902C6-E33A-4C09-AEAE-44D7C5A23567}"/>
    <cellStyle name="Warning Text 3 2" xfId="32324" xr:uid="{B9FEB965-EEB1-492F-9154-C66134164747}"/>
    <cellStyle name="Warning Text 3 3" xfId="32325" xr:uid="{147BA24B-9AF6-4AF3-B360-28EB0E38A65C}"/>
    <cellStyle name="Warning Text 3 4" xfId="32326" xr:uid="{25D26A72-1BD5-4AAF-8BD9-07FBA10F24CF}"/>
    <cellStyle name="Warning Text 3_(1a) Income Statement YTD" xfId="32327" xr:uid="{E78C9061-9BAE-4B61-9CFC-A1B536D529A0}"/>
    <cellStyle name="Warning Text 4" xfId="32328" xr:uid="{E9BF201A-C117-4222-A1C7-420E7F92F618}"/>
    <cellStyle name="Warning Text 4 2" xfId="32329" xr:uid="{BE50A0C8-40B4-44E2-B3E5-D4D0692D463A}"/>
    <cellStyle name="Warning Text 4 3" xfId="32330" xr:uid="{1399916B-7FFF-4575-8E0A-F934BE4C0088}"/>
    <cellStyle name="Warning Text 4 4" xfId="32331" xr:uid="{FA96F576-0340-468F-A781-B74C7012E3BC}"/>
    <cellStyle name="Warning Text 4_(1a) Income Statement YTD" xfId="32332" xr:uid="{310664E2-193E-42E2-861B-59FD88DED784}"/>
    <cellStyle name="Warning Text 5" xfId="32333" xr:uid="{59D56F73-CD89-43DE-BDE6-2B7FA356C87C}"/>
    <cellStyle name="Warning Text 5 2" xfId="32334" xr:uid="{25C9C8FC-C8D5-4CA3-9C33-CC148F43DB31}"/>
    <cellStyle name="Warning Text 5 3" xfId="32335" xr:uid="{8B6D7E81-32C7-49F7-AE7C-131E2C096C08}"/>
    <cellStyle name="Warning Text 5 4" xfId="32336" xr:uid="{4262D7CA-F12B-48FE-BF2D-D9453CDDDEA1}"/>
    <cellStyle name="Warning Text 5_O&amp;M &amp; CPI" xfId="32337" xr:uid="{39E38737-EAA4-402A-BE50-97037A757234}"/>
    <cellStyle name="Warning Text 6" xfId="32338" xr:uid="{11043F8B-8BFC-4E84-A9D3-55B879B0DC2D}"/>
    <cellStyle name="Warning Text 6 2" xfId="32339" xr:uid="{410879D8-9C7E-490C-8742-87786D502243}"/>
    <cellStyle name="Warning Text 6 3" xfId="32340" xr:uid="{35D8295A-2264-4D31-B40E-9A347BACC056}"/>
    <cellStyle name="Warning Text 6_O&amp;M &amp; CPI" xfId="32341" xr:uid="{D90B8225-A3B2-4ED8-80F9-29E33E5A2F4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K97"/>
  <sheetViews>
    <sheetView tabSelected="1" workbookViewId="0">
      <pane ySplit="1" topLeftCell="A2" activePane="bottomLeft" state="frozen"/>
      <selection pane="bottomLeft" activeCell="D24" sqref="D24"/>
    </sheetView>
  </sheetViews>
  <sheetFormatPr defaultColWidth="9.109375" defaultRowHeight="13.2"/>
  <cols>
    <col min="1" max="1" width="44.33203125" bestFit="1" customWidth="1"/>
    <col min="2" max="2" width="13.44140625" bestFit="1" customWidth="1"/>
    <col min="3" max="3" width="18.33203125" customWidth="1"/>
    <col min="4" max="4" width="40.6640625" customWidth="1"/>
    <col min="5" max="5" width="60" customWidth="1"/>
    <col min="6" max="6" width="12.33203125" customWidth="1"/>
    <col min="8" max="8" width="12.88671875" bestFit="1" customWidth="1"/>
    <col min="10" max="10" width="13.109375" bestFit="1" customWidth="1"/>
  </cols>
  <sheetData>
    <row r="1" spans="1:5">
      <c r="A1" s="19" t="s">
        <v>191</v>
      </c>
      <c r="B1" s="19" t="s">
        <v>188</v>
      </c>
      <c r="C1" s="19" t="s">
        <v>189</v>
      </c>
      <c r="D1" s="19" t="s">
        <v>36</v>
      </c>
      <c r="E1" s="19" t="s">
        <v>193</v>
      </c>
    </row>
    <row r="2" spans="1:5">
      <c r="A2" s="21" t="s">
        <v>45</v>
      </c>
      <c r="B2" s="22">
        <v>1.13235</v>
      </c>
      <c r="C2" s="23"/>
      <c r="D2" s="23" t="s">
        <v>194</v>
      </c>
      <c r="E2" s="24" t="s">
        <v>166</v>
      </c>
    </row>
    <row r="3" spans="1:5">
      <c r="A3" s="21"/>
      <c r="B3" s="22"/>
      <c r="C3" s="23"/>
      <c r="D3" s="23"/>
      <c r="E3" s="24"/>
    </row>
    <row r="4" spans="1:5">
      <c r="A4" s="21"/>
      <c r="B4" s="22"/>
      <c r="C4" s="23"/>
      <c r="D4" s="23"/>
      <c r="E4" s="24"/>
    </row>
    <row r="5" spans="1:5">
      <c r="A5" s="25" t="s">
        <v>207</v>
      </c>
      <c r="B5" s="26">
        <v>511404</v>
      </c>
      <c r="C5" s="25" t="s">
        <v>30</v>
      </c>
      <c r="D5" s="25" t="s">
        <v>8</v>
      </c>
      <c r="E5" s="25" t="s">
        <v>159</v>
      </c>
    </row>
    <row r="6" spans="1:5">
      <c r="A6" s="25" t="s">
        <v>308</v>
      </c>
      <c r="B6" s="26">
        <v>1250000</v>
      </c>
      <c r="C6" s="25" t="s">
        <v>309</v>
      </c>
      <c r="D6" s="25"/>
      <c r="E6" s="24" t="s">
        <v>345</v>
      </c>
    </row>
    <row r="7" spans="1:5">
      <c r="A7" s="25" t="s">
        <v>250</v>
      </c>
      <c r="B7" s="26">
        <v>6000</v>
      </c>
      <c r="C7" s="25" t="s">
        <v>29</v>
      </c>
      <c r="D7" s="25" t="s">
        <v>8</v>
      </c>
      <c r="E7" s="25" t="s">
        <v>349</v>
      </c>
    </row>
    <row r="8" spans="1:5">
      <c r="A8" s="25" t="s">
        <v>208</v>
      </c>
      <c r="B8" s="26">
        <v>0</v>
      </c>
      <c r="C8" s="25" t="s">
        <v>28</v>
      </c>
      <c r="D8" s="25" t="s">
        <v>8</v>
      </c>
      <c r="E8" s="25" t="s">
        <v>160</v>
      </c>
    </row>
    <row r="9" spans="1:5">
      <c r="A9" s="25" t="s">
        <v>209</v>
      </c>
      <c r="B9" s="26">
        <v>0</v>
      </c>
      <c r="C9" s="25" t="s">
        <v>27</v>
      </c>
      <c r="D9" s="25" t="s">
        <v>8</v>
      </c>
      <c r="E9" s="25" t="s">
        <v>161</v>
      </c>
    </row>
    <row r="10" spans="1:5">
      <c r="A10" s="25" t="s">
        <v>210</v>
      </c>
      <c r="B10" s="26">
        <v>1196656.1902277216</v>
      </c>
      <c r="C10" s="25" t="s">
        <v>216</v>
      </c>
      <c r="D10" s="25" t="s">
        <v>211</v>
      </c>
      <c r="E10" s="25" t="s">
        <v>234</v>
      </c>
    </row>
    <row r="11" spans="1:5">
      <c r="A11" s="27" t="s">
        <v>212</v>
      </c>
      <c r="B11" s="26">
        <v>20860.28549066378</v>
      </c>
      <c r="C11" s="25" t="s">
        <v>217</v>
      </c>
      <c r="D11" s="25" t="s">
        <v>211</v>
      </c>
      <c r="E11" s="25" t="s">
        <v>234</v>
      </c>
    </row>
    <row r="12" spans="1:5">
      <c r="A12" s="27" t="s">
        <v>213</v>
      </c>
      <c r="B12" s="26">
        <v>107593.23170958964</v>
      </c>
      <c r="C12" s="25" t="s">
        <v>220</v>
      </c>
      <c r="D12" s="25" t="s">
        <v>211</v>
      </c>
      <c r="E12" s="25" t="s">
        <v>234</v>
      </c>
    </row>
    <row r="13" spans="1:5">
      <c r="A13" s="27" t="s">
        <v>214</v>
      </c>
      <c r="B13" s="26">
        <v>61422.629048488685</v>
      </c>
      <c r="C13" s="25" t="s">
        <v>219</v>
      </c>
      <c r="D13" s="25" t="s">
        <v>211</v>
      </c>
      <c r="E13" s="25" t="s">
        <v>234</v>
      </c>
    </row>
    <row r="14" spans="1:5">
      <c r="A14" s="27" t="s">
        <v>215</v>
      </c>
      <c r="B14" s="26">
        <v>249067.6635235362</v>
      </c>
      <c r="C14" s="25" t="s">
        <v>218</v>
      </c>
      <c r="D14" s="25" t="s">
        <v>211</v>
      </c>
      <c r="E14" s="25" t="s">
        <v>234</v>
      </c>
    </row>
    <row r="15" spans="1:5">
      <c r="A15" s="25" t="s">
        <v>221</v>
      </c>
      <c r="B15" s="26">
        <v>0</v>
      </c>
      <c r="C15" s="25" t="s">
        <v>35</v>
      </c>
      <c r="D15" s="25" t="s">
        <v>8</v>
      </c>
      <c r="E15" s="25" t="s">
        <v>222</v>
      </c>
    </row>
    <row r="16" spans="1:5">
      <c r="A16" s="25" t="s">
        <v>223</v>
      </c>
      <c r="B16" s="28">
        <v>0</v>
      </c>
      <c r="C16" s="25" t="s">
        <v>34</v>
      </c>
      <c r="D16" s="25"/>
      <c r="E16" s="25" t="s">
        <v>224</v>
      </c>
    </row>
    <row r="17" spans="1:5">
      <c r="A17" s="27" t="s">
        <v>225</v>
      </c>
      <c r="B17" s="26">
        <v>10956</v>
      </c>
      <c r="C17" s="25" t="s">
        <v>230</v>
      </c>
      <c r="D17" s="25" t="s">
        <v>211</v>
      </c>
      <c r="E17" s="25" t="s">
        <v>234</v>
      </c>
    </row>
    <row r="18" spans="1:5">
      <c r="A18" s="27" t="s">
        <v>226</v>
      </c>
      <c r="B18" s="26">
        <v>216</v>
      </c>
      <c r="C18" s="25" t="s">
        <v>235</v>
      </c>
      <c r="D18" s="25" t="s">
        <v>211</v>
      </c>
      <c r="E18" s="25" t="s">
        <v>234</v>
      </c>
    </row>
    <row r="19" spans="1:5">
      <c r="A19" s="27" t="s">
        <v>227</v>
      </c>
      <c r="B19" s="26">
        <v>1176</v>
      </c>
      <c r="C19" s="25" t="s">
        <v>231</v>
      </c>
      <c r="D19" s="25" t="s">
        <v>211</v>
      </c>
      <c r="E19" s="25" t="s">
        <v>234</v>
      </c>
    </row>
    <row r="20" spans="1:5">
      <c r="A20" s="27" t="s">
        <v>228</v>
      </c>
      <c r="B20" s="26">
        <v>432</v>
      </c>
      <c r="C20" s="25" t="s">
        <v>232</v>
      </c>
      <c r="D20" s="25" t="s">
        <v>211</v>
      </c>
      <c r="E20" s="25" t="s">
        <v>234</v>
      </c>
    </row>
    <row r="21" spans="1:5">
      <c r="A21" s="27" t="s">
        <v>229</v>
      </c>
      <c r="B21" s="26">
        <v>7848</v>
      </c>
      <c r="C21" s="25" t="s">
        <v>233</v>
      </c>
      <c r="D21" s="25" t="s">
        <v>211</v>
      </c>
      <c r="E21" s="25" t="s">
        <v>234</v>
      </c>
    </row>
    <row r="22" spans="1:5">
      <c r="A22" s="25" t="s">
        <v>255</v>
      </c>
      <c r="B22" s="26">
        <v>0</v>
      </c>
      <c r="C22" s="25" t="s">
        <v>251</v>
      </c>
      <c r="D22" s="25" t="s">
        <v>8</v>
      </c>
      <c r="E22" s="25" t="s">
        <v>351</v>
      </c>
    </row>
    <row r="23" spans="1:5">
      <c r="A23" s="25" t="s">
        <v>256</v>
      </c>
      <c r="B23" s="26">
        <v>0</v>
      </c>
      <c r="C23" s="25" t="s">
        <v>252</v>
      </c>
      <c r="D23" s="25" t="s">
        <v>8</v>
      </c>
      <c r="E23" s="25" t="s">
        <v>351</v>
      </c>
    </row>
    <row r="24" spans="1:5">
      <c r="A24" s="25" t="s">
        <v>257</v>
      </c>
      <c r="B24" s="26">
        <v>0</v>
      </c>
      <c r="C24" s="25" t="s">
        <v>253</v>
      </c>
      <c r="D24" s="25" t="s">
        <v>8</v>
      </c>
      <c r="E24" s="25" t="s">
        <v>351</v>
      </c>
    </row>
    <row r="25" spans="1:5">
      <c r="A25" s="25" t="s">
        <v>258</v>
      </c>
      <c r="B25" s="26">
        <v>0</v>
      </c>
      <c r="C25" s="25" t="s">
        <v>254</v>
      </c>
      <c r="D25" s="25" t="s">
        <v>8</v>
      </c>
      <c r="E25" s="25" t="s">
        <v>351</v>
      </c>
    </row>
    <row r="26" spans="1:5">
      <c r="A26" s="25" t="s">
        <v>26</v>
      </c>
      <c r="B26" s="26">
        <v>0</v>
      </c>
      <c r="C26" s="25" t="s">
        <v>25</v>
      </c>
      <c r="D26" s="25" t="s">
        <v>8</v>
      </c>
      <c r="E26" s="25" t="s">
        <v>162</v>
      </c>
    </row>
    <row r="27" spans="1:5" hidden="1">
      <c r="A27" s="25" t="s">
        <v>32</v>
      </c>
      <c r="B27" s="28">
        <v>0</v>
      </c>
      <c r="C27" s="25" t="s">
        <v>31</v>
      </c>
      <c r="D27" s="25" t="s">
        <v>8</v>
      </c>
      <c r="E27" s="25" t="s">
        <v>239</v>
      </c>
    </row>
    <row r="28" spans="1:5" hidden="1">
      <c r="A28" s="27" t="s">
        <v>240</v>
      </c>
      <c r="B28" s="28">
        <v>0</v>
      </c>
      <c r="C28" s="25" t="s">
        <v>245</v>
      </c>
      <c r="D28" s="25" t="s">
        <v>205</v>
      </c>
      <c r="E28" s="29" t="s">
        <v>259</v>
      </c>
    </row>
    <row r="29" spans="1:5" hidden="1">
      <c r="A29" s="27" t="s">
        <v>241</v>
      </c>
      <c r="B29" s="28">
        <v>0</v>
      </c>
      <c r="C29" s="25" t="s">
        <v>246</v>
      </c>
      <c r="D29" s="25" t="s">
        <v>205</v>
      </c>
      <c r="E29" s="29" t="s">
        <v>259</v>
      </c>
    </row>
    <row r="30" spans="1:5" hidden="1">
      <c r="A30" s="27" t="s">
        <v>242</v>
      </c>
      <c r="B30" s="28">
        <v>0</v>
      </c>
      <c r="C30" s="25" t="s">
        <v>247</v>
      </c>
      <c r="D30" s="25" t="s">
        <v>205</v>
      </c>
      <c r="E30" s="29" t="s">
        <v>259</v>
      </c>
    </row>
    <row r="31" spans="1:5" hidden="1">
      <c r="A31" s="27" t="s">
        <v>243</v>
      </c>
      <c r="B31" s="28">
        <v>0</v>
      </c>
      <c r="C31" s="25" t="s">
        <v>248</v>
      </c>
      <c r="D31" s="25" t="s">
        <v>205</v>
      </c>
      <c r="E31" s="29" t="s">
        <v>259</v>
      </c>
    </row>
    <row r="32" spans="1:5" hidden="1">
      <c r="A32" s="27" t="s">
        <v>244</v>
      </c>
      <c r="B32" s="28">
        <v>0</v>
      </c>
      <c r="C32" s="25" t="s">
        <v>249</v>
      </c>
      <c r="D32" s="25" t="s">
        <v>205</v>
      </c>
      <c r="E32" s="29" t="s">
        <v>259</v>
      </c>
    </row>
    <row r="33" spans="1:5">
      <c r="A33" s="25"/>
      <c r="B33" s="30"/>
      <c r="C33" s="25"/>
      <c r="D33" s="25"/>
      <c r="E33" s="25"/>
    </row>
    <row r="34" spans="1:5">
      <c r="A34" s="25" t="s">
        <v>41</v>
      </c>
      <c r="B34" s="26">
        <v>0</v>
      </c>
      <c r="C34" s="25"/>
      <c r="D34" s="25" t="s">
        <v>260</v>
      </c>
      <c r="E34" s="29" t="s">
        <v>261</v>
      </c>
    </row>
    <row r="35" spans="1:5">
      <c r="A35" s="25" t="s">
        <v>40</v>
      </c>
      <c r="B35" s="26">
        <v>808571</v>
      </c>
      <c r="C35" s="25"/>
      <c r="D35" s="25" t="s">
        <v>260</v>
      </c>
      <c r="E35" s="29" t="s">
        <v>170</v>
      </c>
    </row>
    <row r="36" spans="1:5">
      <c r="A36" s="27" t="s">
        <v>43</v>
      </c>
      <c r="B36" s="31">
        <v>5.5</v>
      </c>
      <c r="C36" s="25"/>
      <c r="D36" s="25" t="s">
        <v>262</v>
      </c>
      <c r="E36" s="29" t="s">
        <v>169</v>
      </c>
    </row>
    <row r="37" spans="1:5">
      <c r="A37" s="25"/>
      <c r="B37" s="30"/>
      <c r="C37" s="25"/>
      <c r="D37" s="25"/>
      <c r="E37" s="25"/>
    </row>
    <row r="38" spans="1:5">
      <c r="A38" s="32" t="s">
        <v>14</v>
      </c>
      <c r="B38" s="18">
        <v>103647440.27000001</v>
      </c>
      <c r="C38" s="25"/>
      <c r="D38" s="33" t="s">
        <v>332</v>
      </c>
      <c r="E38" s="29" t="s">
        <v>173</v>
      </c>
    </row>
    <row r="39" spans="1:5" ht="14.25" customHeight="1">
      <c r="A39" s="32" t="s">
        <v>13</v>
      </c>
      <c r="B39" s="18">
        <v>72502297.860000014</v>
      </c>
      <c r="C39" s="25"/>
      <c r="D39" s="33" t="s">
        <v>333</v>
      </c>
      <c r="E39" s="29" t="s">
        <v>174</v>
      </c>
    </row>
    <row r="40" spans="1:5">
      <c r="A40" s="25" t="s">
        <v>49</v>
      </c>
      <c r="B40" s="2">
        <v>1096908</v>
      </c>
      <c r="C40" s="25"/>
      <c r="D40" s="33"/>
      <c r="E40" s="29" t="s">
        <v>177</v>
      </c>
    </row>
    <row r="41" spans="1:5">
      <c r="A41" s="27" t="s">
        <v>5</v>
      </c>
      <c r="B41" s="30">
        <v>0</v>
      </c>
      <c r="C41" s="25" t="s">
        <v>4</v>
      </c>
      <c r="D41" s="33" t="s">
        <v>334</v>
      </c>
      <c r="E41" s="29" t="s">
        <v>263</v>
      </c>
    </row>
    <row r="42" spans="1:5">
      <c r="A42" s="27" t="s">
        <v>3</v>
      </c>
      <c r="B42" s="30">
        <v>0</v>
      </c>
      <c r="C42" s="25" t="s">
        <v>2</v>
      </c>
      <c r="D42" s="33" t="s">
        <v>334</v>
      </c>
      <c r="E42" s="29" t="s">
        <v>264</v>
      </c>
    </row>
    <row r="43" spans="1:5">
      <c r="A43" s="27" t="s">
        <v>1</v>
      </c>
      <c r="B43" s="30">
        <v>0</v>
      </c>
      <c r="C43" s="25" t="s">
        <v>0</v>
      </c>
      <c r="D43" s="33" t="s">
        <v>334</v>
      </c>
      <c r="E43" s="29" t="s">
        <v>265</v>
      </c>
    </row>
    <row r="44" spans="1:5" hidden="1">
      <c r="A44" s="27" t="s">
        <v>57</v>
      </c>
      <c r="B44" s="14">
        <v>0</v>
      </c>
      <c r="C44" s="25"/>
      <c r="D44" s="33"/>
      <c r="E44" s="29" t="s">
        <v>183</v>
      </c>
    </row>
    <row r="45" spans="1:5">
      <c r="A45" s="27"/>
      <c r="B45" s="2"/>
      <c r="C45" s="25"/>
      <c r="D45" s="33"/>
      <c r="E45" s="29"/>
    </row>
    <row r="46" spans="1:5">
      <c r="A46" s="25" t="s">
        <v>44</v>
      </c>
      <c r="B46" s="26">
        <v>39298.803373515257</v>
      </c>
      <c r="C46" s="25"/>
      <c r="D46" s="25" t="s">
        <v>236</v>
      </c>
      <c r="E46" s="3" t="s">
        <v>165</v>
      </c>
    </row>
    <row r="48" spans="1:5">
      <c r="A48" t="s">
        <v>21</v>
      </c>
      <c r="B48" s="26">
        <v>1562000</v>
      </c>
      <c r="D48" s="25" t="s">
        <v>331</v>
      </c>
      <c r="E48" s="29" t="s">
        <v>167</v>
      </c>
    </row>
    <row r="49" spans="1:11">
      <c r="A49" t="s">
        <v>336</v>
      </c>
      <c r="B49" s="26">
        <v>115124000</v>
      </c>
      <c r="D49" s="25" t="s">
        <v>331</v>
      </c>
      <c r="E49" s="29" t="s">
        <v>206</v>
      </c>
    </row>
    <row r="50" spans="1:11">
      <c r="A50" s="27" t="s">
        <v>20</v>
      </c>
      <c r="B50" s="28">
        <f>'Fuel Inventory'!B6</f>
        <v>53963965.142307699</v>
      </c>
      <c r="C50" s="25"/>
      <c r="D50" s="25" t="s">
        <v>335</v>
      </c>
      <c r="E50" s="29" t="s">
        <v>337</v>
      </c>
    </row>
    <row r="51" spans="1:11">
      <c r="A51" s="27" t="s">
        <v>195</v>
      </c>
      <c r="B51" s="28">
        <f>H51</f>
        <v>180545.75907613579</v>
      </c>
      <c r="C51" s="25"/>
      <c r="D51" s="25" t="s">
        <v>205</v>
      </c>
      <c r="E51" s="29" t="s">
        <v>168</v>
      </c>
      <c r="F51" s="30">
        <v>152815.29395479526</v>
      </c>
      <c r="G51" s="34">
        <f>F51/SUM($F$51:$F$55)</f>
        <v>2.9207607172749665E-2</v>
      </c>
      <c r="H51" s="35">
        <f>$J$51*G51</f>
        <v>180545.75907613579</v>
      </c>
      <c r="J51" s="35">
        <v>6181463.5484615369</v>
      </c>
    </row>
    <row r="52" spans="1:11">
      <c r="A52" s="27" t="s">
        <v>196</v>
      </c>
      <c r="B52" s="28">
        <f t="shared" ref="B52:B55" si="0">H52</f>
        <v>206652.8138323653</v>
      </c>
      <c r="C52" s="25"/>
      <c r="D52" s="25" t="s">
        <v>205</v>
      </c>
      <c r="E52" s="29" t="s">
        <v>168</v>
      </c>
      <c r="F52" s="30">
        <v>174912.50225967026</v>
      </c>
      <c r="G52" s="34">
        <f t="shared" ref="G52:G55" si="1">F52/SUM($F$51:$F$55)</f>
        <v>3.3431049493739672E-2</v>
      </c>
      <c r="H52" s="35">
        <f t="shared" ref="H52:H55" si="2">$J$51*G52</f>
        <v>206652.8138323653</v>
      </c>
      <c r="J52" s="35">
        <v>6181463.5484615369</v>
      </c>
    </row>
    <row r="53" spans="1:11">
      <c r="A53" s="27" t="s">
        <v>197</v>
      </c>
      <c r="B53" s="28">
        <f t="shared" si="0"/>
        <v>5700590.546244788</v>
      </c>
      <c r="C53" s="25"/>
      <c r="D53" s="25" t="s">
        <v>205</v>
      </c>
      <c r="E53" s="29" t="s">
        <v>168</v>
      </c>
      <c r="F53" s="30">
        <v>4825022.888922953</v>
      </c>
      <c r="G53" s="34">
        <f t="shared" si="1"/>
        <v>0.92220725748088739</v>
      </c>
      <c r="H53" s="35">
        <f t="shared" si="2"/>
        <v>5700590.546244788</v>
      </c>
      <c r="J53" s="35">
        <f>J51-J52</f>
        <v>0</v>
      </c>
      <c r="K53" t="s">
        <v>158</v>
      </c>
    </row>
    <row r="54" spans="1:11">
      <c r="A54" s="27" t="s">
        <v>198</v>
      </c>
      <c r="B54" s="28">
        <f t="shared" si="0"/>
        <v>93674.42930824685</v>
      </c>
      <c r="C54" s="25"/>
      <c r="D54" s="25" t="s">
        <v>205</v>
      </c>
      <c r="E54" s="29" t="s">
        <v>168</v>
      </c>
      <c r="F54" s="30">
        <v>79286.744391214816</v>
      </c>
      <c r="G54" s="34">
        <f t="shared" si="1"/>
        <v>1.5154085852623178E-2</v>
      </c>
      <c r="H54" s="35">
        <f t="shared" si="2"/>
        <v>93674.42930824685</v>
      </c>
    </row>
    <row r="55" spans="1:11">
      <c r="A55" s="27" t="s">
        <v>199</v>
      </c>
      <c r="B55" s="28">
        <f t="shared" si="0"/>
        <v>0</v>
      </c>
      <c r="C55" s="25"/>
      <c r="D55" s="25" t="s">
        <v>205</v>
      </c>
      <c r="E55" s="29" t="s">
        <v>168</v>
      </c>
      <c r="F55" s="30">
        <v>0</v>
      </c>
      <c r="G55" s="34">
        <f t="shared" si="1"/>
        <v>0</v>
      </c>
      <c r="H55" s="35">
        <f t="shared" si="2"/>
        <v>0</v>
      </c>
    </row>
    <row r="56" spans="1:11">
      <c r="A56" s="27" t="s">
        <v>200</v>
      </c>
      <c r="B56" s="28">
        <f>'Fuel Inventory'!L6</f>
        <v>7763005.7876923075</v>
      </c>
      <c r="C56" s="25"/>
      <c r="D56" s="25" t="s">
        <v>321</v>
      </c>
      <c r="E56" s="29" t="s">
        <v>338</v>
      </c>
    </row>
    <row r="57" spans="1:11">
      <c r="A57" s="27" t="s">
        <v>201</v>
      </c>
      <c r="B57" s="15">
        <v>0</v>
      </c>
      <c r="C57" s="25"/>
      <c r="D57" s="25" t="s">
        <v>321</v>
      </c>
      <c r="E57" s="29" t="s">
        <v>338</v>
      </c>
    </row>
    <row r="58" spans="1:11">
      <c r="A58" s="27" t="s">
        <v>202</v>
      </c>
      <c r="B58" s="15">
        <v>0</v>
      </c>
      <c r="C58" s="25"/>
      <c r="D58" s="25" t="s">
        <v>321</v>
      </c>
      <c r="E58" s="29" t="s">
        <v>338</v>
      </c>
    </row>
    <row r="59" spans="1:11">
      <c r="A59" s="27" t="s">
        <v>203</v>
      </c>
      <c r="B59" s="15">
        <v>0</v>
      </c>
      <c r="C59" s="25"/>
      <c r="D59" s="25" t="s">
        <v>321</v>
      </c>
      <c r="E59" s="29" t="s">
        <v>338</v>
      </c>
    </row>
    <row r="60" spans="1:11">
      <c r="A60" s="27" t="s">
        <v>204</v>
      </c>
      <c r="B60" s="28">
        <f>'Fuel Inventory'!L7</f>
        <v>120565.52153846154</v>
      </c>
      <c r="C60" s="25"/>
      <c r="D60" s="25" t="s">
        <v>321</v>
      </c>
      <c r="E60" s="29" t="s">
        <v>338</v>
      </c>
    </row>
    <row r="61" spans="1:11">
      <c r="A61" s="25" t="s">
        <v>19</v>
      </c>
      <c r="B61" s="26">
        <v>44722000</v>
      </c>
      <c r="C61" s="25"/>
      <c r="D61" s="25" t="s">
        <v>331</v>
      </c>
      <c r="E61" s="29" t="s">
        <v>339</v>
      </c>
    </row>
    <row r="62" spans="1:11">
      <c r="A62" s="27" t="s">
        <v>42</v>
      </c>
      <c r="B62" s="28">
        <v>115554721.89119987</v>
      </c>
      <c r="C62" s="25"/>
      <c r="D62" s="25" t="s">
        <v>331</v>
      </c>
      <c r="E62" s="29" t="s">
        <v>341</v>
      </c>
      <c r="F62" s="25"/>
    </row>
    <row r="63" spans="1:11">
      <c r="A63" s="25" t="s">
        <v>347</v>
      </c>
      <c r="B63" s="17">
        <v>47774.5</v>
      </c>
      <c r="C63" s="25"/>
      <c r="D63" s="25" t="s">
        <v>348</v>
      </c>
      <c r="E63" s="29" t="s">
        <v>340</v>
      </c>
      <c r="F63" s="25"/>
    </row>
    <row r="64" spans="1:11">
      <c r="A64" t="s">
        <v>237</v>
      </c>
      <c r="B64" s="36">
        <v>0.74503410637120238</v>
      </c>
      <c r="D64" s="25" t="s">
        <v>331</v>
      </c>
      <c r="E64" s="25" t="s">
        <v>342</v>
      </c>
    </row>
    <row r="65" spans="1:5">
      <c r="A65" s="37" t="s">
        <v>47</v>
      </c>
      <c r="B65" s="36">
        <v>7.3657530144629578E-3</v>
      </c>
      <c r="C65" s="25"/>
      <c r="D65" s="25" t="s">
        <v>331</v>
      </c>
      <c r="E65" s="29" t="s">
        <v>238</v>
      </c>
    </row>
    <row r="66" spans="1:5">
      <c r="A66" s="37" t="s">
        <v>50</v>
      </c>
      <c r="B66" s="36">
        <v>3.0077497782020565E-2</v>
      </c>
      <c r="C66" s="25"/>
      <c r="D66" s="25" t="s">
        <v>331</v>
      </c>
      <c r="E66" s="29" t="s">
        <v>238</v>
      </c>
    </row>
    <row r="67" spans="1:5">
      <c r="A67" t="s">
        <v>18</v>
      </c>
      <c r="B67" s="36">
        <v>0.21752264283231407</v>
      </c>
      <c r="D67" s="25" t="s">
        <v>331</v>
      </c>
      <c r="E67" s="25" t="s">
        <v>350</v>
      </c>
    </row>
    <row r="68" spans="1:5">
      <c r="A68" s="37" t="s">
        <v>17</v>
      </c>
      <c r="B68" s="36">
        <v>4.045E-2</v>
      </c>
      <c r="C68" s="25"/>
      <c r="D68" s="25" t="s">
        <v>331</v>
      </c>
      <c r="E68" s="29" t="s">
        <v>343</v>
      </c>
    </row>
    <row r="69" spans="1:5">
      <c r="A69" s="32" t="s">
        <v>16</v>
      </c>
      <c r="B69" s="36">
        <v>8.5999999999999993E-2</v>
      </c>
      <c r="C69" s="25"/>
      <c r="D69" s="25" t="s">
        <v>331</v>
      </c>
      <c r="E69" s="29" t="s">
        <v>344</v>
      </c>
    </row>
    <row r="71" spans="1:5">
      <c r="A71" s="27" t="s">
        <v>266</v>
      </c>
      <c r="B71" s="38">
        <v>248500</v>
      </c>
      <c r="C71" s="25"/>
      <c r="D71" s="23" t="s">
        <v>194</v>
      </c>
      <c r="E71" s="29" t="s">
        <v>184</v>
      </c>
    </row>
    <row r="72" spans="1:5">
      <c r="A72" s="32" t="s">
        <v>267</v>
      </c>
      <c r="B72" s="39">
        <v>613400</v>
      </c>
      <c r="C72" s="40" t="s">
        <v>58</v>
      </c>
      <c r="D72" s="23" t="s">
        <v>194</v>
      </c>
      <c r="E72" s="29" t="s">
        <v>185</v>
      </c>
    </row>
    <row r="73" spans="1:5">
      <c r="A73" s="27" t="s">
        <v>268</v>
      </c>
      <c r="B73" s="39">
        <v>84000</v>
      </c>
      <c r="C73" s="40" t="s">
        <v>59</v>
      </c>
      <c r="D73" s="23" t="s">
        <v>194</v>
      </c>
      <c r="E73" s="29" t="s">
        <v>185</v>
      </c>
    </row>
    <row r="74" spans="1:5">
      <c r="A74" s="32" t="s">
        <v>269</v>
      </c>
      <c r="B74" s="39">
        <v>75000</v>
      </c>
      <c r="C74" s="40" t="s">
        <v>60</v>
      </c>
      <c r="D74" s="23" t="s">
        <v>194</v>
      </c>
      <c r="E74" s="29" t="s">
        <v>185</v>
      </c>
    </row>
    <row r="75" spans="1:5">
      <c r="A75" s="27" t="s">
        <v>270</v>
      </c>
      <c r="B75" s="39">
        <v>134000</v>
      </c>
      <c r="C75" s="40" t="s">
        <v>61</v>
      </c>
      <c r="D75" s="23" t="s">
        <v>194</v>
      </c>
      <c r="E75" s="29" t="s">
        <v>185</v>
      </c>
    </row>
    <row r="76" spans="1:5">
      <c r="A76" s="27" t="s">
        <v>271</v>
      </c>
      <c r="B76" s="39">
        <v>40000</v>
      </c>
      <c r="C76" s="40" t="s">
        <v>62</v>
      </c>
      <c r="D76" s="23" t="s">
        <v>194</v>
      </c>
      <c r="E76" s="29" t="s">
        <v>185</v>
      </c>
    </row>
    <row r="77" spans="1:5">
      <c r="A77" s="27" t="s">
        <v>272</v>
      </c>
      <c r="B77" s="39">
        <v>8000</v>
      </c>
      <c r="C77" s="40" t="s">
        <v>63</v>
      </c>
      <c r="D77" s="23" t="s">
        <v>194</v>
      </c>
      <c r="E77" s="29" t="s">
        <v>185</v>
      </c>
    </row>
    <row r="78" spans="1:5">
      <c r="A78" s="27" t="s">
        <v>273</v>
      </c>
      <c r="B78" s="39">
        <v>0</v>
      </c>
      <c r="C78" s="25"/>
      <c r="D78" s="23" t="s">
        <v>194</v>
      </c>
      <c r="E78" s="29" t="s">
        <v>185</v>
      </c>
    </row>
    <row r="79" spans="1:5">
      <c r="A79" s="27" t="s">
        <v>274</v>
      </c>
      <c r="B79" s="39">
        <v>490000</v>
      </c>
      <c r="C79" s="25" t="s">
        <v>64</v>
      </c>
      <c r="D79" s="23" t="s">
        <v>194</v>
      </c>
      <c r="E79" s="29" t="s">
        <v>307</v>
      </c>
    </row>
    <row r="80" spans="1:5">
      <c r="A80" s="27" t="s">
        <v>275</v>
      </c>
      <c r="B80" s="39">
        <v>248500</v>
      </c>
      <c r="C80" s="40" t="s">
        <v>65</v>
      </c>
      <c r="D80" s="23" t="s">
        <v>194</v>
      </c>
      <c r="E80" s="29" t="s">
        <v>185</v>
      </c>
    </row>
    <row r="81" spans="1:5">
      <c r="A81" s="27" t="s">
        <v>276</v>
      </c>
      <c r="B81" s="39">
        <v>23200</v>
      </c>
      <c r="C81" s="40" t="s">
        <v>66</v>
      </c>
      <c r="D81" s="23" t="s">
        <v>194</v>
      </c>
      <c r="E81" s="29" t="s">
        <v>185</v>
      </c>
    </row>
    <row r="82" spans="1:5">
      <c r="A82" s="27" t="s">
        <v>277</v>
      </c>
      <c r="B82" s="39">
        <v>63000</v>
      </c>
      <c r="C82" s="25" t="s">
        <v>67</v>
      </c>
      <c r="D82" s="23" t="s">
        <v>194</v>
      </c>
      <c r="E82" s="29" t="s">
        <v>185</v>
      </c>
    </row>
    <row r="83" spans="1:5">
      <c r="A83" s="27" t="s">
        <v>278</v>
      </c>
      <c r="B83" s="39">
        <v>18000</v>
      </c>
      <c r="C83" s="40" t="s">
        <v>68</v>
      </c>
      <c r="D83" s="23" t="s">
        <v>194</v>
      </c>
      <c r="E83" s="29" t="s">
        <v>185</v>
      </c>
    </row>
    <row r="84" spans="1:5">
      <c r="B84" s="25"/>
    </row>
    <row r="85" spans="1:5">
      <c r="A85" s="27" t="s">
        <v>294</v>
      </c>
      <c r="B85" s="39"/>
      <c r="C85" s="25"/>
      <c r="D85" s="23" t="s">
        <v>194</v>
      </c>
      <c r="E85" s="29"/>
    </row>
    <row r="86" spans="1:5">
      <c r="A86" s="32" t="s">
        <v>295</v>
      </c>
      <c r="B86" s="39">
        <v>2096000</v>
      </c>
      <c r="C86" s="40" t="s">
        <v>58</v>
      </c>
      <c r="D86" s="23" t="s">
        <v>194</v>
      </c>
    </row>
    <row r="87" spans="1:5">
      <c r="A87" s="27" t="s">
        <v>296</v>
      </c>
      <c r="B87" s="39">
        <v>317000</v>
      </c>
      <c r="C87" s="40" t="s">
        <v>59</v>
      </c>
      <c r="D87" s="23" t="s">
        <v>194</v>
      </c>
    </row>
    <row r="88" spans="1:5">
      <c r="A88" s="32" t="s">
        <v>297</v>
      </c>
      <c r="B88" s="39">
        <v>290000</v>
      </c>
      <c r="C88" s="40" t="s">
        <v>60</v>
      </c>
      <c r="D88" s="23" t="s">
        <v>194</v>
      </c>
    </row>
    <row r="89" spans="1:5">
      <c r="A89" s="27" t="s">
        <v>298</v>
      </c>
      <c r="B89" s="39">
        <v>678000</v>
      </c>
      <c r="C89" s="40" t="s">
        <v>61</v>
      </c>
      <c r="D89" s="23" t="s">
        <v>194</v>
      </c>
    </row>
    <row r="90" spans="1:5">
      <c r="A90" s="27" t="s">
        <v>299</v>
      </c>
      <c r="B90" s="39">
        <v>188000</v>
      </c>
      <c r="C90" s="40" t="s">
        <v>62</v>
      </c>
      <c r="D90" s="23" t="s">
        <v>194</v>
      </c>
    </row>
    <row r="91" spans="1:5">
      <c r="A91" s="27" t="s">
        <v>300</v>
      </c>
      <c r="B91" s="39">
        <v>33000</v>
      </c>
      <c r="C91" s="40" t="s">
        <v>63</v>
      </c>
      <c r="D91" s="23" t="s">
        <v>194</v>
      </c>
    </row>
    <row r="92" spans="1:5">
      <c r="A92" s="27" t="s">
        <v>301</v>
      </c>
      <c r="B92" s="39"/>
      <c r="C92" s="25"/>
      <c r="D92" s="23" t="s">
        <v>194</v>
      </c>
    </row>
    <row r="93" spans="1:5">
      <c r="A93" s="27" t="s">
        <v>302</v>
      </c>
      <c r="B93" s="39">
        <v>2996000</v>
      </c>
      <c r="C93" s="25" t="s">
        <v>64</v>
      </c>
      <c r="D93" s="23" t="s">
        <v>194</v>
      </c>
      <c r="E93" s="29"/>
    </row>
    <row r="94" spans="1:5">
      <c r="A94" s="27" t="s">
        <v>303</v>
      </c>
      <c r="B94" s="39"/>
      <c r="C94" s="40" t="s">
        <v>65</v>
      </c>
      <c r="D94" s="23" t="s">
        <v>194</v>
      </c>
      <c r="E94" s="29"/>
    </row>
    <row r="95" spans="1:5">
      <c r="A95" s="27" t="s">
        <v>304</v>
      </c>
      <c r="B95" s="39"/>
      <c r="C95" s="40" t="s">
        <v>66</v>
      </c>
      <c r="D95" s="23" t="s">
        <v>194</v>
      </c>
      <c r="E95" s="29"/>
    </row>
    <row r="96" spans="1:5">
      <c r="A96" s="27" t="s">
        <v>305</v>
      </c>
      <c r="B96" s="39">
        <v>547000</v>
      </c>
      <c r="C96" s="25" t="s">
        <v>67</v>
      </c>
      <c r="D96" s="23" t="s">
        <v>194</v>
      </c>
    </row>
    <row r="97" spans="1:3">
      <c r="A97" s="27" t="s">
        <v>306</v>
      </c>
      <c r="B97" s="39">
        <v>87000</v>
      </c>
      <c r="C97" s="40" t="s">
        <v>68</v>
      </c>
    </row>
  </sheetData>
  <pageMargins left="0.7" right="0.7" top="0.75" bottom="0.75" header="0.3" footer="0.3"/>
  <pageSetup orientation="portrait" r:id="rId1"/>
  <ignoredErrors>
    <ignoredError sqref="B60 B50:B56 B22:B26 B15:B16 B8 B27:B33 B63 B36:B3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17"/>
  <sheetViews>
    <sheetView workbookViewId="0">
      <selection activeCell="D12" sqref="D12"/>
    </sheetView>
  </sheetViews>
  <sheetFormatPr defaultRowHeight="13.2"/>
  <cols>
    <col min="1" max="1" width="25.44140625" customWidth="1"/>
    <col min="2" max="2" width="13.6640625" customWidth="1"/>
    <col min="3" max="9" width="11.44140625" customWidth="1"/>
    <col min="10" max="10" width="11.88671875" customWidth="1"/>
    <col min="11" max="11" width="11.44140625" customWidth="1"/>
    <col min="12" max="12" width="10.109375" bestFit="1" customWidth="1"/>
    <col min="18" max="18" width="14.109375" bestFit="1" customWidth="1"/>
  </cols>
  <sheetData>
    <row r="3" spans="1:18">
      <c r="A3" t="s">
        <v>329</v>
      </c>
      <c r="B3" s="13"/>
      <c r="C3" s="13" t="s">
        <v>328</v>
      </c>
      <c r="D3" s="13" t="s">
        <v>327</v>
      </c>
      <c r="E3" s="13" t="s">
        <v>327</v>
      </c>
      <c r="F3" s="13" t="s">
        <v>327</v>
      </c>
      <c r="G3" s="13"/>
      <c r="H3" s="13"/>
      <c r="I3" s="13"/>
      <c r="J3" s="13"/>
    </row>
    <row r="4" spans="1:18" ht="26.4">
      <c r="A4" s="12" t="s">
        <v>325</v>
      </c>
      <c r="B4" s="13"/>
      <c r="C4" s="13" t="s">
        <v>323</v>
      </c>
      <c r="D4" s="13" t="s">
        <v>323</v>
      </c>
      <c r="E4" s="13" t="s">
        <v>323</v>
      </c>
      <c r="F4" s="13" t="s">
        <v>323</v>
      </c>
      <c r="G4" s="13" t="s">
        <v>322</v>
      </c>
      <c r="H4" s="13" t="s">
        <v>322</v>
      </c>
      <c r="I4" s="13" t="s">
        <v>322</v>
      </c>
      <c r="J4" s="13" t="s">
        <v>322</v>
      </c>
    </row>
    <row r="5" spans="1:18" ht="36">
      <c r="B5" s="10" t="s">
        <v>310</v>
      </c>
      <c r="C5" s="10" t="s">
        <v>316</v>
      </c>
      <c r="D5" s="10" t="s">
        <v>312</v>
      </c>
      <c r="E5" s="10" t="s">
        <v>313</v>
      </c>
      <c r="F5" s="10" t="s">
        <v>311</v>
      </c>
      <c r="G5" s="10" t="s">
        <v>318</v>
      </c>
      <c r="H5" s="10" t="s">
        <v>317</v>
      </c>
      <c r="I5" s="10" t="s">
        <v>314</v>
      </c>
      <c r="J5" s="10" t="s">
        <v>315</v>
      </c>
    </row>
    <row r="6" spans="1:18" ht="39.6">
      <c r="A6" s="3" t="s">
        <v>330</v>
      </c>
      <c r="B6" s="7">
        <v>53963965.142307699</v>
      </c>
      <c r="C6" s="8">
        <v>120565.52153846154</v>
      </c>
      <c r="D6" s="9">
        <v>-447564.53769230802</v>
      </c>
      <c r="E6" s="9">
        <v>481104.70769230783</v>
      </c>
      <c r="F6" s="9">
        <v>7402806.3899999997</v>
      </c>
      <c r="G6" s="9">
        <v>326659.22769230767</v>
      </c>
      <c r="H6" s="7">
        <v>0</v>
      </c>
      <c r="I6" s="7">
        <v>133083.96</v>
      </c>
      <c r="J6" s="7">
        <v>56824.785384615425</v>
      </c>
      <c r="L6" s="9">
        <f>D6+E6+F6+G6</f>
        <v>7763005.7876923075</v>
      </c>
      <c r="M6" s="11" t="s">
        <v>319</v>
      </c>
      <c r="R6" s="16">
        <f>SUM(Inputs!B50:B60)</f>
        <v>68029000</v>
      </c>
    </row>
    <row r="7" spans="1:18">
      <c r="L7" s="8">
        <f>C6</f>
        <v>120565.52153846154</v>
      </c>
      <c r="M7" s="11" t="s">
        <v>320</v>
      </c>
      <c r="R7" s="16">
        <f>64890000</f>
        <v>64890000</v>
      </c>
    </row>
    <row r="8" spans="1:18">
      <c r="A8" t="s">
        <v>346</v>
      </c>
      <c r="B8" s="16"/>
      <c r="L8" s="8"/>
      <c r="M8" s="11"/>
      <c r="R8" s="16">
        <f>R6-R7</f>
        <v>3139000</v>
      </c>
    </row>
    <row r="9" spans="1:18">
      <c r="A9" t="s">
        <v>326</v>
      </c>
      <c r="B9" s="7">
        <v>53963965.142307699</v>
      </c>
      <c r="C9" s="7">
        <v>120565.52153846154</v>
      </c>
      <c r="D9" s="7">
        <v>-447564.53769230802</v>
      </c>
      <c r="E9" s="7">
        <v>481104.70769230783</v>
      </c>
      <c r="F9" s="7">
        <v>7402806.3899999997</v>
      </c>
      <c r="G9" s="7">
        <v>326659.22769230767</v>
      </c>
      <c r="H9" s="7">
        <v>0</v>
      </c>
      <c r="I9" s="7">
        <v>133083.96</v>
      </c>
      <c r="J9" s="7">
        <v>56824.785384615425</v>
      </c>
      <c r="L9" s="7">
        <f>SUM(L6:L7)-L15</f>
        <v>0</v>
      </c>
      <c r="M9" t="s">
        <v>158</v>
      </c>
    </row>
    <row r="10" spans="1:18">
      <c r="B10" s="7">
        <f>B6-B9-B8</f>
        <v>0</v>
      </c>
      <c r="C10" s="7">
        <f t="shared" ref="C10:J10" si="0">C6-C9-C8</f>
        <v>0</v>
      </c>
      <c r="D10" s="7">
        <f t="shared" si="0"/>
        <v>0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7">
        <f t="shared" si="0"/>
        <v>0</v>
      </c>
      <c r="I10" s="7">
        <f t="shared" si="0"/>
        <v>0</v>
      </c>
      <c r="J10" s="7">
        <f t="shared" si="0"/>
        <v>0</v>
      </c>
    </row>
    <row r="11" spans="1:18">
      <c r="B11" s="7"/>
      <c r="C11" s="7"/>
      <c r="D11" s="7"/>
      <c r="E11" s="7"/>
      <c r="F11" s="7"/>
      <c r="G11" s="7"/>
      <c r="H11" s="7"/>
      <c r="I11" s="7"/>
      <c r="J11" s="7"/>
      <c r="L11" s="7"/>
    </row>
    <row r="12" spans="1:18">
      <c r="L12" s="7"/>
    </row>
    <row r="13" spans="1:18">
      <c r="B13" s="7"/>
      <c r="G13" s="16">
        <v>1476499.3909823364</v>
      </c>
      <c r="H13" s="16">
        <v>39395.629999999997</v>
      </c>
      <c r="I13" s="16">
        <v>105647.02114388197</v>
      </c>
      <c r="J13" s="16">
        <v>119065.31704513213</v>
      </c>
      <c r="L13" s="7">
        <f>B9</f>
        <v>53963965.142307699</v>
      </c>
      <c r="M13" t="s">
        <v>324</v>
      </c>
    </row>
    <row r="14" spans="1:18">
      <c r="L14" s="7">
        <f>+H9+I9+J9</f>
        <v>189908.74538461541</v>
      </c>
      <c r="M14" t="s">
        <v>322</v>
      </c>
    </row>
    <row r="15" spans="1:18">
      <c r="L15" s="7">
        <f>C9+D9+E9+F9+G9</f>
        <v>7883571.3092307691</v>
      </c>
      <c r="M15" t="s">
        <v>323</v>
      </c>
    </row>
    <row r="16" spans="1:18">
      <c r="L16" s="7">
        <f>SUM(L13:L15)</f>
        <v>62037445.196923085</v>
      </c>
      <c r="M16" t="s">
        <v>38</v>
      </c>
    </row>
    <row r="17" spans="12:13">
      <c r="L17" s="7">
        <f>SUM(B6:J6)-L16</f>
        <v>0</v>
      </c>
      <c r="M17" t="s">
        <v>158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K26"/>
  <sheetViews>
    <sheetView workbookViewId="0">
      <selection activeCell="C14" sqref="C14"/>
    </sheetView>
  </sheetViews>
  <sheetFormatPr defaultColWidth="9.109375" defaultRowHeight="13.2"/>
  <cols>
    <col min="1" max="1" width="52" customWidth="1"/>
    <col min="2" max="4" width="37.109375" customWidth="1"/>
    <col min="5" max="5" width="34.88671875" customWidth="1"/>
    <col min="6" max="6" width="23.109375" customWidth="1"/>
    <col min="7" max="7" width="24.5546875" customWidth="1"/>
  </cols>
  <sheetData>
    <row r="1" spans="1:6">
      <c r="A1" s="19" t="s">
        <v>191</v>
      </c>
      <c r="B1" s="19" t="s">
        <v>188</v>
      </c>
      <c r="C1" s="19" t="s">
        <v>189</v>
      </c>
      <c r="D1" s="19" t="s">
        <v>36</v>
      </c>
      <c r="E1" s="19" t="s">
        <v>193</v>
      </c>
      <c r="F1" s="20" t="s">
        <v>190</v>
      </c>
    </row>
    <row r="2" spans="1:6">
      <c r="A2" s="41" t="s">
        <v>51</v>
      </c>
      <c r="B2" s="42">
        <v>9129600</v>
      </c>
      <c r="C2" s="41"/>
      <c r="D2" s="41" t="s">
        <v>192</v>
      </c>
      <c r="E2" s="41" t="s">
        <v>163</v>
      </c>
    </row>
    <row r="3" spans="1:6">
      <c r="A3" s="27" t="s">
        <v>24</v>
      </c>
      <c r="B3" s="42">
        <v>2085874.7000000002</v>
      </c>
      <c r="C3" s="25"/>
      <c r="D3" s="25" t="s">
        <v>192</v>
      </c>
      <c r="E3" s="25" t="s">
        <v>164</v>
      </c>
      <c r="F3" s="43"/>
    </row>
    <row r="4" spans="1:6">
      <c r="A4" s="27" t="s">
        <v>48</v>
      </c>
      <c r="B4" s="44">
        <v>2802094.8771886267</v>
      </c>
      <c r="C4" s="25"/>
      <c r="D4" s="25" t="s">
        <v>205</v>
      </c>
      <c r="E4" s="29" t="s">
        <v>279</v>
      </c>
    </row>
    <row r="5" spans="1:6">
      <c r="A5" s="32" t="s">
        <v>14</v>
      </c>
      <c r="B5" s="18">
        <f>Inputs!B38</f>
        <v>103647440.27000001</v>
      </c>
      <c r="C5" s="25"/>
      <c r="D5" s="33" t="s">
        <v>46</v>
      </c>
      <c r="E5" s="29" t="s">
        <v>171</v>
      </c>
    </row>
    <row r="6" spans="1:6">
      <c r="A6" s="25" t="s">
        <v>15</v>
      </c>
      <c r="B6" s="44">
        <f>+B7-B5</f>
        <v>0</v>
      </c>
      <c r="C6" s="25"/>
      <c r="D6" s="45"/>
      <c r="E6" s="29" t="s">
        <v>172</v>
      </c>
    </row>
    <row r="7" spans="1:6">
      <c r="A7" s="32" t="s">
        <v>14</v>
      </c>
      <c r="B7" s="18">
        <f>+B5</f>
        <v>103647440.27000001</v>
      </c>
      <c r="C7" s="25"/>
      <c r="D7" s="33" t="s">
        <v>46</v>
      </c>
      <c r="E7" s="29" t="s">
        <v>173</v>
      </c>
    </row>
    <row r="8" spans="1:6">
      <c r="A8" s="25" t="s">
        <v>12</v>
      </c>
      <c r="B8" s="46">
        <v>862730070.67515862</v>
      </c>
      <c r="C8" s="25"/>
      <c r="D8" s="33"/>
      <c r="E8" s="29" t="s">
        <v>175</v>
      </c>
    </row>
    <row r="9" spans="1:6">
      <c r="A9" s="25" t="s">
        <v>11</v>
      </c>
      <c r="B9" s="18">
        <v>116568390.78</v>
      </c>
      <c r="C9" s="25"/>
      <c r="D9" s="33"/>
      <c r="E9" s="29" t="s">
        <v>176</v>
      </c>
    </row>
    <row r="10" spans="1:6">
      <c r="A10" s="25" t="s">
        <v>10</v>
      </c>
      <c r="B10" s="18">
        <v>156361556.31</v>
      </c>
      <c r="C10" s="47"/>
      <c r="D10" s="33"/>
      <c r="E10" s="29" t="s">
        <v>178</v>
      </c>
    </row>
    <row r="11" spans="1:6">
      <c r="A11" s="25" t="s">
        <v>9</v>
      </c>
      <c r="B11" s="18">
        <v>106310902</v>
      </c>
      <c r="C11" s="25"/>
      <c r="D11" s="33"/>
      <c r="E11" s="29" t="s">
        <v>179</v>
      </c>
    </row>
    <row r="12" spans="1:6">
      <c r="A12" s="25" t="s">
        <v>39</v>
      </c>
      <c r="B12" s="18">
        <v>0</v>
      </c>
      <c r="C12" s="25"/>
      <c r="D12" s="33"/>
      <c r="E12" s="29" t="s">
        <v>180</v>
      </c>
    </row>
    <row r="13" spans="1:6">
      <c r="A13" s="25" t="s">
        <v>280</v>
      </c>
      <c r="B13" s="18">
        <v>2346752</v>
      </c>
      <c r="C13" s="25"/>
      <c r="D13" s="33"/>
      <c r="E13" s="29" t="s">
        <v>181</v>
      </c>
    </row>
    <row r="14" spans="1:6">
      <c r="A14" s="25" t="s">
        <v>6</v>
      </c>
      <c r="B14" s="18">
        <v>803170874.9421823</v>
      </c>
      <c r="C14" s="25"/>
      <c r="D14" s="33" t="s">
        <v>281</v>
      </c>
      <c r="E14" s="29" t="s">
        <v>182</v>
      </c>
    </row>
    <row r="15" spans="1:6">
      <c r="B15" s="48"/>
    </row>
    <row r="16" spans="1:6">
      <c r="A16" s="25" t="s">
        <v>282</v>
      </c>
      <c r="B16" s="44">
        <v>0</v>
      </c>
      <c r="C16" s="25"/>
      <c r="D16" s="1"/>
      <c r="E16" s="25" t="s">
        <v>186</v>
      </c>
      <c r="F16" s="25"/>
    </row>
    <row r="17" spans="1:11">
      <c r="A17" s="25" t="s">
        <v>283</v>
      </c>
      <c r="B17" s="44">
        <v>0</v>
      </c>
      <c r="C17" s="25"/>
      <c r="D17" s="4"/>
      <c r="E17" s="25" t="s">
        <v>187</v>
      </c>
      <c r="F17" s="25"/>
    </row>
    <row r="18" spans="1:11">
      <c r="A18" s="25" t="s">
        <v>284</v>
      </c>
      <c r="B18" s="44">
        <v>0</v>
      </c>
      <c r="C18" s="25"/>
      <c r="D18" s="5"/>
      <c r="E18" s="25" t="s">
        <v>285</v>
      </c>
      <c r="F18" s="25"/>
    </row>
    <row r="19" spans="1:11">
      <c r="A19" s="25" t="s">
        <v>286</v>
      </c>
      <c r="B19" s="44">
        <v>0</v>
      </c>
      <c r="C19" s="25"/>
      <c r="D19" s="5"/>
      <c r="F19" s="25"/>
    </row>
    <row r="20" spans="1:11">
      <c r="A20" s="25" t="s">
        <v>289</v>
      </c>
      <c r="B20" s="49"/>
      <c r="C20" s="25"/>
      <c r="D20" s="6"/>
      <c r="F20" s="25"/>
    </row>
    <row r="21" spans="1:11">
      <c r="A21" s="25" t="s">
        <v>287</v>
      </c>
      <c r="B21" s="42">
        <v>0</v>
      </c>
      <c r="C21" s="25"/>
      <c r="D21" s="6" t="s">
        <v>288</v>
      </c>
    </row>
    <row r="22" spans="1:11">
      <c r="A22" s="25"/>
      <c r="B22" s="48"/>
      <c r="C22" s="25"/>
      <c r="D22" s="6"/>
    </row>
    <row r="23" spans="1:11">
      <c r="A23" s="50" t="s">
        <v>23</v>
      </c>
      <c r="B23" s="44">
        <v>88961988</v>
      </c>
      <c r="C23" s="25"/>
      <c r="D23" s="33" t="s">
        <v>205</v>
      </c>
      <c r="E23" s="25" t="s">
        <v>290</v>
      </c>
      <c r="F23" s="45"/>
      <c r="G23" s="30"/>
      <c r="H23" s="30"/>
      <c r="I23" s="30"/>
      <c r="J23" s="40"/>
      <c r="K23" s="51"/>
    </row>
    <row r="24" spans="1:11">
      <c r="A24" s="50" t="s">
        <v>22</v>
      </c>
      <c r="B24" s="42">
        <v>110560750.34218228</v>
      </c>
      <c r="C24" s="40"/>
      <c r="D24" s="52" t="s">
        <v>7</v>
      </c>
      <c r="E24" s="25" t="s">
        <v>290</v>
      </c>
      <c r="F24" s="45"/>
      <c r="H24" s="30"/>
      <c r="I24" s="30"/>
      <c r="J24" s="40"/>
      <c r="K24" s="51"/>
    </row>
    <row r="25" spans="1:11">
      <c r="B25" s="48"/>
    </row>
    <row r="26" spans="1:11">
      <c r="A26" s="50" t="s">
        <v>293</v>
      </c>
      <c r="B26" s="30"/>
      <c r="D26" s="25" t="s">
        <v>291</v>
      </c>
      <c r="E26" s="25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2:G97"/>
  <sheetViews>
    <sheetView zoomScaleNormal="100" workbookViewId="0">
      <selection activeCell="C7" sqref="C7"/>
    </sheetView>
  </sheetViews>
  <sheetFormatPr defaultColWidth="10.6640625" defaultRowHeight="15"/>
  <cols>
    <col min="1" max="1" width="10.88671875" style="53" customWidth="1"/>
    <col min="2" max="2" width="45.33203125" style="53" customWidth="1"/>
    <col min="3" max="3" width="16.88671875" style="53" customWidth="1"/>
    <col min="4" max="4" width="14.5546875" style="53" customWidth="1"/>
    <col min="5" max="5" width="2.33203125" style="53" customWidth="1"/>
    <col min="6" max="6" width="19.33203125" style="53" bestFit="1" customWidth="1"/>
    <col min="7" max="16384" width="10.6640625" style="53"/>
  </cols>
  <sheetData>
    <row r="2" spans="1:7">
      <c r="B2" s="54"/>
      <c r="C2" s="55"/>
      <c r="D2" s="55"/>
      <c r="E2" s="55"/>
      <c r="F2" s="55"/>
    </row>
    <row r="3" spans="1:7" ht="15.6">
      <c r="B3" s="56"/>
      <c r="C3" s="57" t="s">
        <v>157</v>
      </c>
      <c r="D3" s="55"/>
      <c r="E3" s="55"/>
      <c r="F3" s="57" t="s">
        <v>156</v>
      </c>
    </row>
    <row r="4" spans="1:7" ht="15.6">
      <c r="B4" s="56"/>
      <c r="C4" s="57" t="s">
        <v>155</v>
      </c>
      <c r="E4" s="58"/>
      <c r="F4" s="57" t="s">
        <v>155</v>
      </c>
    </row>
    <row r="5" spans="1:7" ht="15.6">
      <c r="B5" s="59"/>
      <c r="C5" s="57" t="s">
        <v>154</v>
      </c>
      <c r="D5" s="57" t="s">
        <v>154</v>
      </c>
      <c r="E5" s="58"/>
      <c r="F5" s="57" t="s">
        <v>37</v>
      </c>
    </row>
    <row r="6" spans="1:7" ht="15.6">
      <c r="B6" s="60" t="s">
        <v>153</v>
      </c>
      <c r="C6" s="57">
        <f>COLUMN(C1)</f>
        <v>3</v>
      </c>
      <c r="D6" s="57"/>
      <c r="E6" s="58"/>
      <c r="F6" s="57">
        <f>COLUMN(F1)</f>
        <v>6</v>
      </c>
    </row>
    <row r="7" spans="1:7" ht="15.6">
      <c r="B7" s="60"/>
      <c r="C7" s="57"/>
      <c r="D7" s="57"/>
      <c r="E7" s="58"/>
      <c r="F7" s="57"/>
    </row>
    <row r="8" spans="1:7">
      <c r="C8" s="54"/>
      <c r="E8" s="57"/>
      <c r="F8" s="57"/>
    </row>
    <row r="9" spans="1:7" ht="15.6">
      <c r="B9" s="61" t="s">
        <v>152</v>
      </c>
      <c r="C9" s="54"/>
      <c r="E9" s="62"/>
      <c r="F9" s="54"/>
    </row>
    <row r="10" spans="1:7">
      <c r="B10" s="63" t="s">
        <v>151</v>
      </c>
      <c r="C10" s="54"/>
      <c r="E10" s="62" t="s">
        <v>129</v>
      </c>
      <c r="F10" s="64">
        <v>484507755</v>
      </c>
      <c r="G10" s="65"/>
    </row>
    <row r="11" spans="1:7">
      <c r="B11" s="66" t="s">
        <v>147</v>
      </c>
      <c r="C11" s="54"/>
      <c r="E11" s="62" t="s">
        <v>129</v>
      </c>
      <c r="F11" s="64"/>
      <c r="G11" s="65"/>
    </row>
    <row r="12" spans="1:7" ht="15.6">
      <c r="A12" s="67" t="s">
        <v>150</v>
      </c>
      <c r="B12" s="66" t="s">
        <v>38</v>
      </c>
      <c r="C12" s="54"/>
      <c r="F12" s="68">
        <f>SUM(F10:F11)</f>
        <v>484507755</v>
      </c>
    </row>
    <row r="13" spans="1:7">
      <c r="B13" s="63"/>
      <c r="C13" s="54"/>
    </row>
    <row r="14" spans="1:7">
      <c r="B14" s="69" t="s">
        <v>149</v>
      </c>
      <c r="C14" s="54"/>
      <c r="E14" s="62" t="s">
        <v>129</v>
      </c>
      <c r="F14" s="64">
        <v>43914366</v>
      </c>
      <c r="G14" s="53" t="s">
        <v>148</v>
      </c>
    </row>
    <row r="15" spans="1:7">
      <c r="A15" s="67"/>
      <c r="B15" s="66" t="s">
        <v>147</v>
      </c>
      <c r="C15" s="54"/>
      <c r="E15" s="62" t="s">
        <v>129</v>
      </c>
      <c r="F15" s="70"/>
      <c r="G15" s="65"/>
    </row>
    <row r="16" spans="1:7" ht="15.6">
      <c r="A16" s="67" t="s">
        <v>146</v>
      </c>
      <c r="B16" s="66" t="s">
        <v>38</v>
      </c>
      <c r="C16" s="54"/>
      <c r="F16" s="68">
        <f>SUM(F14:F15)</f>
        <v>43914366</v>
      </c>
    </row>
    <row r="17" spans="1:6">
      <c r="B17" s="69"/>
      <c r="C17" s="54"/>
    </row>
    <row r="18" spans="1:6">
      <c r="A18" s="67" t="s">
        <v>145</v>
      </c>
      <c r="B18" s="63" t="s">
        <v>144</v>
      </c>
      <c r="C18" s="57"/>
      <c r="E18" s="62" t="s">
        <v>129</v>
      </c>
      <c r="F18" s="64">
        <v>0</v>
      </c>
    </row>
    <row r="19" spans="1:6">
      <c r="B19" s="63"/>
      <c r="C19" s="54"/>
      <c r="F19" s="54"/>
    </row>
    <row r="20" spans="1:6">
      <c r="B20" s="63" t="s">
        <v>143</v>
      </c>
      <c r="C20" s="54"/>
      <c r="F20" s="54"/>
    </row>
    <row r="21" spans="1:6">
      <c r="A21" s="67" t="s">
        <v>142</v>
      </c>
      <c r="B21" s="71" t="s">
        <v>80</v>
      </c>
      <c r="C21" s="64">
        <v>13704052.872268097</v>
      </c>
      <c r="E21" s="72"/>
      <c r="F21" s="53">
        <f t="shared" ref="F21:F28" si="0">+C21</f>
        <v>13704052.872268097</v>
      </c>
    </row>
    <row r="22" spans="1:6">
      <c r="A22" s="67" t="s">
        <v>141</v>
      </c>
      <c r="B22" s="73" t="s">
        <v>78</v>
      </c>
      <c r="C22" s="64">
        <v>17350912.632529691</v>
      </c>
      <c r="E22" s="72"/>
      <c r="F22" s="53">
        <f t="shared" si="0"/>
        <v>17350912.632529691</v>
      </c>
    </row>
    <row r="23" spans="1:6">
      <c r="A23" s="67" t="s">
        <v>140</v>
      </c>
      <c r="B23" s="71" t="s">
        <v>139</v>
      </c>
      <c r="C23" s="64">
        <v>19223.399999999998</v>
      </c>
      <c r="E23" s="72"/>
      <c r="F23" s="53">
        <f t="shared" si="0"/>
        <v>19223.399999999998</v>
      </c>
    </row>
    <row r="24" spans="1:6">
      <c r="A24" s="67" t="s">
        <v>138</v>
      </c>
      <c r="B24" s="71" t="s">
        <v>76</v>
      </c>
      <c r="C24" s="64">
        <v>9465474.5587237813</v>
      </c>
      <c r="E24" s="72"/>
      <c r="F24" s="53">
        <f t="shared" si="0"/>
        <v>9465474.5587237813</v>
      </c>
    </row>
    <row r="25" spans="1:6">
      <c r="A25" s="67" t="s">
        <v>137</v>
      </c>
      <c r="B25" s="71" t="s">
        <v>74</v>
      </c>
      <c r="C25" s="64">
        <v>0</v>
      </c>
      <c r="E25" s="72"/>
      <c r="F25" s="53">
        <f t="shared" si="0"/>
        <v>0</v>
      </c>
    </row>
    <row r="26" spans="1:6">
      <c r="A26" s="67" t="s">
        <v>136</v>
      </c>
      <c r="B26" s="71" t="s">
        <v>72</v>
      </c>
      <c r="C26" s="64">
        <v>6141548.4442488831</v>
      </c>
      <c r="F26" s="53">
        <f t="shared" si="0"/>
        <v>6141548.4442488831</v>
      </c>
    </row>
    <row r="27" spans="1:6">
      <c r="A27" s="67" t="s">
        <v>135</v>
      </c>
      <c r="B27" s="71" t="s">
        <v>105</v>
      </c>
      <c r="C27" s="64">
        <v>3400343.7999555697</v>
      </c>
      <c r="F27" s="53">
        <f t="shared" si="0"/>
        <v>3400343.7999555697</v>
      </c>
    </row>
    <row r="28" spans="1:6">
      <c r="A28" s="67" t="s">
        <v>134</v>
      </c>
      <c r="B28" s="71" t="s">
        <v>70</v>
      </c>
      <c r="C28" s="64">
        <v>993685.07999999973</v>
      </c>
      <c r="E28" s="72"/>
      <c r="F28" s="53">
        <f t="shared" si="0"/>
        <v>993685.07999999973</v>
      </c>
    </row>
    <row r="29" spans="1:6" ht="15.6">
      <c r="B29" s="74" t="s">
        <v>133</v>
      </c>
      <c r="C29" s="68">
        <f>SUM(C21:C28)</f>
        <v>51075240.787726022</v>
      </c>
      <c r="D29" s="68"/>
      <c r="E29" s="72"/>
      <c r="F29" s="56">
        <f>SUM(F21:F28)</f>
        <v>51075240.787726022</v>
      </c>
    </row>
    <row r="30" spans="1:6" ht="15.6">
      <c r="B30" s="63"/>
      <c r="C30" s="56">
        <f>SUM(C29,C18,C16,C12)</f>
        <v>51075240.787726022</v>
      </c>
      <c r="D30" s="56"/>
      <c r="E30" s="54"/>
      <c r="F30" s="56">
        <f>SUM(F29,F18,F16,F12)</f>
        <v>579497361.78772604</v>
      </c>
    </row>
    <row r="31" spans="1:6">
      <c r="B31" s="63"/>
      <c r="E31" s="72"/>
      <c r="F31" s="72"/>
    </row>
    <row r="32" spans="1:6">
      <c r="B32" s="63"/>
    </row>
    <row r="33" spans="1:6" ht="15.6">
      <c r="B33" s="61" t="s">
        <v>132</v>
      </c>
    </row>
    <row r="34" spans="1:6">
      <c r="A34" s="75" t="s">
        <v>131</v>
      </c>
      <c r="B34" s="76" t="s">
        <v>130</v>
      </c>
      <c r="E34" s="62" t="s">
        <v>129</v>
      </c>
      <c r="F34" s="64">
        <v>0</v>
      </c>
    </row>
    <row r="35" spans="1:6">
      <c r="A35" s="75" t="s">
        <v>128</v>
      </c>
      <c r="B35" s="76" t="s">
        <v>127</v>
      </c>
      <c r="F35" s="53">
        <v>0</v>
      </c>
    </row>
    <row r="36" spans="1:6">
      <c r="A36" s="75" t="s">
        <v>126</v>
      </c>
      <c r="B36" s="76" t="s">
        <v>33</v>
      </c>
      <c r="F36" s="53">
        <v>0</v>
      </c>
    </row>
    <row r="37" spans="1:6">
      <c r="A37" s="75" t="s">
        <v>125</v>
      </c>
      <c r="B37" s="77" t="s">
        <v>124</v>
      </c>
      <c r="C37" s="78">
        <v>94365.489196954426</v>
      </c>
      <c r="F37" s="53">
        <f t="shared" ref="F37:F42" si="1">+C37</f>
        <v>94365.489196954426</v>
      </c>
    </row>
    <row r="38" spans="1:6">
      <c r="A38" s="75" t="s">
        <v>123</v>
      </c>
      <c r="B38" s="77" t="s">
        <v>122</v>
      </c>
      <c r="C38" s="78">
        <v>10520637.011199467</v>
      </c>
      <c r="F38" s="53">
        <f t="shared" si="1"/>
        <v>10520637.011199467</v>
      </c>
    </row>
    <row r="39" spans="1:6">
      <c r="A39" s="75" t="s">
        <v>121</v>
      </c>
      <c r="B39" s="77" t="s">
        <v>76</v>
      </c>
      <c r="C39" s="78">
        <v>345486.16145012417</v>
      </c>
      <c r="F39" s="53">
        <f t="shared" si="1"/>
        <v>345486.16145012417</v>
      </c>
    </row>
    <row r="40" spans="1:6">
      <c r="A40" s="75" t="s">
        <v>120</v>
      </c>
      <c r="B40" s="77" t="s">
        <v>74</v>
      </c>
      <c r="C40" s="78">
        <v>2208779.2803242188</v>
      </c>
      <c r="F40" s="53">
        <f t="shared" si="1"/>
        <v>2208779.2803242188</v>
      </c>
    </row>
    <row r="41" spans="1:6">
      <c r="A41" s="75" t="s">
        <v>119</v>
      </c>
      <c r="B41" s="77" t="s">
        <v>72</v>
      </c>
      <c r="C41" s="78">
        <v>3539648.8834362305</v>
      </c>
      <c r="F41" s="53">
        <f t="shared" si="1"/>
        <v>3539648.8834362305</v>
      </c>
    </row>
    <row r="42" spans="1:6">
      <c r="B42" s="76" t="s">
        <v>90</v>
      </c>
      <c r="C42" s="78">
        <v>3243034.3955454826</v>
      </c>
      <c r="F42" s="53">
        <f t="shared" si="1"/>
        <v>3243034.3955454826</v>
      </c>
    </row>
    <row r="43" spans="1:6">
      <c r="B43" s="76" t="s">
        <v>118</v>
      </c>
      <c r="C43" s="79"/>
    </row>
    <row r="44" spans="1:6">
      <c r="A44" s="75" t="s">
        <v>117</v>
      </c>
      <c r="B44" s="76"/>
      <c r="C44" s="54">
        <f>SUM(C42:C43)</f>
        <v>3243034.3955454826</v>
      </c>
      <c r="F44" s="54">
        <f>SUM(F42:F43)</f>
        <v>3243034.3955454826</v>
      </c>
    </row>
    <row r="45" spans="1:6">
      <c r="A45" s="75" t="s">
        <v>116</v>
      </c>
      <c r="B45" s="77" t="s">
        <v>70</v>
      </c>
      <c r="C45" s="79">
        <v>361265.16</v>
      </c>
      <c r="F45" s="53">
        <f>+C45</f>
        <v>361265.16</v>
      </c>
    </row>
    <row r="46" spans="1:6" ht="15.6">
      <c r="B46" s="74" t="s">
        <v>115</v>
      </c>
      <c r="C46" s="68">
        <f>SUM(C37:C41,C44:C45)</f>
        <v>20313216.381152477</v>
      </c>
      <c r="D46" s="68"/>
      <c r="F46" s="68">
        <f>SUM(F37:F41,F44:F45)</f>
        <v>20313216.381152477</v>
      </c>
    </row>
    <row r="47" spans="1:6" ht="15.6">
      <c r="B47" s="63" t="s">
        <v>114</v>
      </c>
      <c r="C47" s="68">
        <f>SUM(C46,C34:C36)</f>
        <v>20313216.381152477</v>
      </c>
      <c r="D47" s="68"/>
      <c r="F47" s="68">
        <f>SUM(F46,F34:F36)</f>
        <v>20313216.381152477</v>
      </c>
    </row>
    <row r="48" spans="1:6">
      <c r="B48" s="63"/>
      <c r="C48" s="72"/>
      <c r="E48" s="72"/>
      <c r="F48" s="72"/>
    </row>
    <row r="49" spans="1:7">
      <c r="B49" s="63"/>
      <c r="C49" s="72"/>
      <c r="E49" s="72"/>
      <c r="F49" s="72"/>
    </row>
    <row r="50" spans="1:7" ht="15.6">
      <c r="B50" s="61" t="s">
        <v>113</v>
      </c>
    </row>
    <row r="51" spans="1:7">
      <c r="B51" s="77"/>
    </row>
    <row r="52" spans="1:7">
      <c r="A52" s="75" t="s">
        <v>112</v>
      </c>
      <c r="B52" s="77" t="s">
        <v>98</v>
      </c>
      <c r="C52" s="79">
        <v>658742.73350435111</v>
      </c>
      <c r="F52" s="53">
        <f t="shared" ref="F52:F62" si="2">+C52</f>
        <v>658742.73350435111</v>
      </c>
    </row>
    <row r="53" spans="1:7">
      <c r="A53" s="75" t="s">
        <v>111</v>
      </c>
      <c r="B53" s="76" t="s">
        <v>96</v>
      </c>
      <c r="C53" s="79">
        <v>0</v>
      </c>
      <c r="F53" s="53">
        <f t="shared" si="2"/>
        <v>0</v>
      </c>
    </row>
    <row r="54" spans="1:7">
      <c r="A54" s="75" t="s">
        <v>110</v>
      </c>
      <c r="B54" s="77" t="s">
        <v>94</v>
      </c>
      <c r="C54" s="79">
        <v>43910.147950616156</v>
      </c>
      <c r="F54" s="53">
        <f t="shared" si="2"/>
        <v>43910.147950616156</v>
      </c>
    </row>
    <row r="55" spans="1:7">
      <c r="A55" s="75" t="s">
        <v>109</v>
      </c>
      <c r="B55" s="77" t="s">
        <v>76</v>
      </c>
      <c r="C55" s="79">
        <v>205170.47619541807</v>
      </c>
      <c r="F55" s="53">
        <f t="shared" si="2"/>
        <v>205170.47619541807</v>
      </c>
      <c r="G55" s="53" t="s">
        <v>108</v>
      </c>
    </row>
    <row r="56" spans="1:7">
      <c r="A56" s="75" t="s">
        <v>107</v>
      </c>
      <c r="B56" s="77" t="s">
        <v>74</v>
      </c>
      <c r="C56" s="79">
        <v>491702.32004183345</v>
      </c>
      <c r="F56" s="53">
        <f t="shared" si="2"/>
        <v>491702.32004183345</v>
      </c>
      <c r="G56" s="53" t="s">
        <v>106</v>
      </c>
    </row>
    <row r="57" spans="1:7">
      <c r="A57" s="75" t="s">
        <v>52</v>
      </c>
      <c r="B57" s="77" t="s">
        <v>72</v>
      </c>
      <c r="C57" s="79">
        <v>0</v>
      </c>
      <c r="F57" s="53">
        <f t="shared" si="2"/>
        <v>0</v>
      </c>
      <c r="G57" s="80"/>
    </row>
    <row r="58" spans="1:7">
      <c r="A58" s="75" t="s">
        <v>53</v>
      </c>
      <c r="B58" s="71" t="s">
        <v>105</v>
      </c>
      <c r="C58" s="79">
        <v>0</v>
      </c>
      <c r="F58" s="53">
        <f t="shared" si="2"/>
        <v>0</v>
      </c>
    </row>
    <row r="59" spans="1:7">
      <c r="A59" s="75" t="s">
        <v>104</v>
      </c>
      <c r="B59" s="77" t="s">
        <v>88</v>
      </c>
      <c r="C59" s="79">
        <v>0</v>
      </c>
      <c r="F59" s="53">
        <f t="shared" si="2"/>
        <v>0</v>
      </c>
    </row>
    <row r="60" spans="1:7">
      <c r="A60" s="75" t="s">
        <v>103</v>
      </c>
      <c r="B60" s="76" t="s">
        <v>86</v>
      </c>
      <c r="C60" s="79">
        <v>0</v>
      </c>
      <c r="F60" s="53">
        <f t="shared" si="2"/>
        <v>0</v>
      </c>
    </row>
    <row r="61" spans="1:7">
      <c r="A61" s="75" t="s">
        <v>102</v>
      </c>
      <c r="B61" s="77" t="s">
        <v>70</v>
      </c>
      <c r="C61" s="79">
        <v>38040.359999999993</v>
      </c>
      <c r="F61" s="53">
        <f t="shared" si="2"/>
        <v>38040.359999999993</v>
      </c>
    </row>
    <row r="62" spans="1:7">
      <c r="A62" s="75" t="s">
        <v>101</v>
      </c>
      <c r="B62" s="76" t="s">
        <v>83</v>
      </c>
      <c r="C62" s="79">
        <v>6323.04</v>
      </c>
      <c r="F62" s="53">
        <f t="shared" si="2"/>
        <v>6323.04</v>
      </c>
    </row>
    <row r="63" spans="1:7" ht="15.6">
      <c r="B63" s="74" t="s">
        <v>69</v>
      </c>
      <c r="C63" s="68">
        <f>SUM(C52:C62)</f>
        <v>1443889.0776922188</v>
      </c>
      <c r="D63" s="68"/>
      <c r="F63" s="68">
        <f>SUM(F52:F62)</f>
        <v>1443889.0776922188</v>
      </c>
    </row>
    <row r="64" spans="1:7">
      <c r="B64" s="63"/>
      <c r="C64" s="72"/>
      <c r="E64" s="72"/>
      <c r="F64" s="72"/>
    </row>
    <row r="65" spans="1:7">
      <c r="B65" s="63"/>
      <c r="C65" s="72"/>
      <c r="D65" s="72"/>
      <c r="E65" s="72"/>
      <c r="F65" s="72"/>
    </row>
    <row r="66" spans="1:7">
      <c r="B66" s="63"/>
      <c r="C66" s="72"/>
      <c r="E66" s="72"/>
      <c r="F66" s="72"/>
    </row>
    <row r="67" spans="1:7" ht="15.6">
      <c r="B67" s="61" t="s">
        <v>100</v>
      </c>
    </row>
    <row r="68" spans="1:7">
      <c r="B68" s="77"/>
    </row>
    <row r="69" spans="1:7">
      <c r="A69" s="75" t="s">
        <v>99</v>
      </c>
      <c r="B69" s="77" t="s">
        <v>98</v>
      </c>
      <c r="C69" s="79">
        <v>3281626.3249435904</v>
      </c>
      <c r="F69" s="53">
        <f t="shared" ref="F69:F79" si="3">+C69</f>
        <v>3281626.3249435904</v>
      </c>
    </row>
    <row r="70" spans="1:7">
      <c r="A70" s="75" t="s">
        <v>97</v>
      </c>
      <c r="B70" s="76" t="s">
        <v>96</v>
      </c>
      <c r="C70" s="79">
        <v>826883.45473670145</v>
      </c>
      <c r="F70" s="53">
        <f t="shared" si="3"/>
        <v>826883.45473670145</v>
      </c>
    </row>
    <row r="71" spans="1:7">
      <c r="A71" s="75" t="s">
        <v>95</v>
      </c>
      <c r="B71" s="77" t="s">
        <v>94</v>
      </c>
      <c r="C71" s="79">
        <v>210070.48895843222</v>
      </c>
      <c r="F71" s="53">
        <f t="shared" si="3"/>
        <v>210070.48895843222</v>
      </c>
    </row>
    <row r="72" spans="1:7">
      <c r="A72" s="75" t="s">
        <v>93</v>
      </c>
      <c r="B72" s="77" t="s">
        <v>76</v>
      </c>
      <c r="C72" s="79">
        <v>1307105.7026010812</v>
      </c>
      <c r="F72" s="53">
        <f t="shared" si="3"/>
        <v>1307105.7026010812</v>
      </c>
      <c r="G72" s="53" t="s">
        <v>92</v>
      </c>
    </row>
    <row r="73" spans="1:7">
      <c r="A73" s="75" t="s">
        <v>54</v>
      </c>
      <c r="B73" s="77" t="s">
        <v>74</v>
      </c>
      <c r="C73" s="79">
        <v>3170396.4299789639</v>
      </c>
      <c r="F73" s="53">
        <f t="shared" si="3"/>
        <v>3170396.4299789639</v>
      </c>
      <c r="G73" s="53" t="s">
        <v>91</v>
      </c>
    </row>
    <row r="74" spans="1:7">
      <c r="A74" s="75" t="s">
        <v>55</v>
      </c>
      <c r="B74" s="77" t="s">
        <v>72</v>
      </c>
      <c r="C74" s="79">
        <v>262527.71752446902</v>
      </c>
      <c r="F74" s="53">
        <f t="shared" si="3"/>
        <v>262527.71752446902</v>
      </c>
    </row>
    <row r="75" spans="1:7">
      <c r="A75" s="75" t="s">
        <v>56</v>
      </c>
      <c r="B75" s="76" t="s">
        <v>90</v>
      </c>
      <c r="C75" s="79">
        <v>205565.70333765168</v>
      </c>
      <c r="F75" s="53">
        <f t="shared" si="3"/>
        <v>205565.70333765168</v>
      </c>
    </row>
    <row r="76" spans="1:7">
      <c r="A76" s="75" t="s">
        <v>89</v>
      </c>
      <c r="B76" s="77" t="s">
        <v>88</v>
      </c>
      <c r="C76" s="79">
        <v>0</v>
      </c>
      <c r="F76" s="53">
        <f t="shared" si="3"/>
        <v>0</v>
      </c>
    </row>
    <row r="77" spans="1:7">
      <c r="A77" s="75" t="s">
        <v>87</v>
      </c>
      <c r="B77" s="76" t="s">
        <v>86</v>
      </c>
      <c r="C77" s="79">
        <v>0</v>
      </c>
      <c r="F77" s="53">
        <f t="shared" si="3"/>
        <v>0</v>
      </c>
    </row>
    <row r="78" spans="1:7">
      <c r="A78" s="75" t="s">
        <v>85</v>
      </c>
      <c r="B78" s="77" t="s">
        <v>70</v>
      </c>
      <c r="C78" s="79">
        <v>110871.48000000004</v>
      </c>
      <c r="F78" s="53">
        <f t="shared" si="3"/>
        <v>110871.48000000004</v>
      </c>
    </row>
    <row r="79" spans="1:7">
      <c r="A79" s="75" t="s">
        <v>84</v>
      </c>
      <c r="B79" s="76" t="s">
        <v>83</v>
      </c>
      <c r="C79" s="79">
        <v>8863.56</v>
      </c>
      <c r="F79" s="53">
        <f t="shared" si="3"/>
        <v>8863.56</v>
      </c>
    </row>
    <row r="80" spans="1:7" ht="15.6">
      <c r="B80" s="74" t="s">
        <v>69</v>
      </c>
      <c r="C80" s="68">
        <f>SUM(C69:C79)</f>
        <v>9383910.8620808888</v>
      </c>
      <c r="D80" s="68"/>
      <c r="F80" s="68">
        <f>SUM(F69:F79)</f>
        <v>9383910.8620808888</v>
      </c>
    </row>
    <row r="81" spans="1:6">
      <c r="B81" s="63"/>
      <c r="C81" s="72"/>
      <c r="D81" s="72"/>
    </row>
    <row r="82" spans="1:6">
      <c r="B82" s="63"/>
      <c r="C82" s="72"/>
      <c r="D82" s="72"/>
      <c r="E82" s="72"/>
      <c r="F82" s="72"/>
    </row>
    <row r="83" spans="1:6">
      <c r="B83" s="63"/>
      <c r="C83" s="72"/>
      <c r="D83" s="72"/>
    </row>
    <row r="84" spans="1:6" ht="15.6">
      <c r="B84" s="81" t="s">
        <v>82</v>
      </c>
    </row>
    <row r="85" spans="1:6">
      <c r="B85" s="77"/>
    </row>
    <row r="86" spans="1:6">
      <c r="A86" s="75" t="s">
        <v>81</v>
      </c>
      <c r="B86" s="77" t="s">
        <v>80</v>
      </c>
      <c r="C86" s="79">
        <v>609244.41838043765</v>
      </c>
      <c r="F86" s="53">
        <f t="shared" ref="F86:F91" si="4">+C86</f>
        <v>609244.41838043765</v>
      </c>
    </row>
    <row r="87" spans="1:6">
      <c r="A87" s="75" t="s">
        <v>79</v>
      </c>
      <c r="B87" s="76" t="s">
        <v>78</v>
      </c>
      <c r="C87" s="79">
        <v>1321780.3277655754</v>
      </c>
      <c r="F87" s="53">
        <f t="shared" si="4"/>
        <v>1321780.3277655754</v>
      </c>
    </row>
    <row r="88" spans="1:6">
      <c r="A88" s="75" t="s">
        <v>77</v>
      </c>
      <c r="B88" s="77" t="s">
        <v>76</v>
      </c>
      <c r="C88" s="79">
        <v>899488.55757937953</v>
      </c>
      <c r="F88" s="53">
        <f t="shared" si="4"/>
        <v>899488.55757937953</v>
      </c>
    </row>
    <row r="89" spans="1:6">
      <c r="A89" s="75" t="s">
        <v>75</v>
      </c>
      <c r="B89" s="77" t="s">
        <v>74</v>
      </c>
      <c r="C89" s="79">
        <v>0</v>
      </c>
      <c r="F89" s="53">
        <f t="shared" si="4"/>
        <v>0</v>
      </c>
    </row>
    <row r="90" spans="1:6">
      <c r="A90" s="75" t="s">
        <v>73</v>
      </c>
      <c r="B90" s="77" t="s">
        <v>72</v>
      </c>
      <c r="C90" s="79">
        <v>277253.69148726983</v>
      </c>
      <c r="F90" s="53">
        <f t="shared" si="4"/>
        <v>277253.69148726983</v>
      </c>
    </row>
    <row r="91" spans="1:6">
      <c r="A91" s="75" t="s">
        <v>71</v>
      </c>
      <c r="B91" s="77" t="s">
        <v>70</v>
      </c>
      <c r="C91" s="79">
        <v>18924.719999999998</v>
      </c>
      <c r="F91" s="53">
        <f t="shared" si="4"/>
        <v>18924.719999999998</v>
      </c>
    </row>
    <row r="92" spans="1:6" ht="15.6">
      <c r="B92" s="74" t="s">
        <v>69</v>
      </c>
      <c r="C92" s="68">
        <f>SUM(C86:C91)</f>
        <v>3126691.7152126627</v>
      </c>
      <c r="D92" s="68"/>
      <c r="F92" s="68">
        <f>SUM(F86:F91)</f>
        <v>3126691.7152126627</v>
      </c>
    </row>
    <row r="93" spans="1:6">
      <c r="B93" s="72"/>
    </row>
    <row r="94" spans="1:6" ht="15.6">
      <c r="C94" s="68">
        <f>SUM(C30,C47,C63,C80,C92)</f>
        <v>85342948.823864266</v>
      </c>
      <c r="D94" s="68"/>
      <c r="E94" s="68"/>
      <c r="F94" s="68">
        <f>SUM(F30,F47,F63,F80,F92)</f>
        <v>613765069.82386446</v>
      </c>
    </row>
    <row r="97" spans="1:1" ht="15.6">
      <c r="A97" s="68"/>
    </row>
  </sheetData>
  <pageMargins left="0.28000000000000003" right="0.25" top="1" bottom="1" header="0.5" footer="0.5"/>
  <pageSetup scale="83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2E50B2EC-262A-4892-96B3-74D0C27F7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13D08-D59E-452F-BBEB-62A3F28592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16C00-984F-43BE-8FB9-F0F338DAB852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99d5e2b-6807-428e-89e8-c4050aaa2c2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881a77b9-8cb8-4322-bfdb-053e2c2cd82c"/>
    <ds:schemaRef ds:uri="881A77B9-8CB8-4322-BFDB-053E2C2CD82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Inputs</vt:lpstr>
      <vt:lpstr>Fuel Inventory</vt:lpstr>
      <vt:lpstr>Reconciliation Inputs</vt:lpstr>
      <vt:lpstr>RevAlloc</vt:lpstr>
      <vt:lpstr>Col_MUNTax</vt:lpstr>
      <vt:lpstr>Col_PUBAss</vt:lpstr>
      <vt:lpstr>RevAlloc!Print_Area</vt:lpstr>
      <vt:lpstr>Print_Titles</vt:lpstr>
    </vt:vector>
  </TitlesOfParts>
  <Company>Newfoundland &amp; Labrador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Newfoundland &amp; Labrador Hydro</dc:creator>
  <cp:lastModifiedBy>Satesh Sarwan</cp:lastModifiedBy>
  <cp:lastPrinted>2012-07-20T16:39:34Z</cp:lastPrinted>
  <dcterms:created xsi:type="dcterms:W3CDTF">2005-02-25T13:42:08Z</dcterms:created>
  <dcterms:modified xsi:type="dcterms:W3CDTF">2026-08-26T13:59:14Z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SS Version">
    <vt:lpwstr>25.2</vt:lpwstr>
  </property>
</Properties>
</file>